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435"/>
  </bookViews>
  <sheets>
    <sheet name=" Трошкови запослених - план" sheetId="1" r:id="rId1"/>
  </sheets>
  <definedNames>
    <definedName name="_xlnm.Print_Area" localSheetId="0">' Трошкови запослених - план'!$B$2:$I$40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G37" l="1"/>
  <c r="F37"/>
  <c r="H37" s="1"/>
  <c r="G31"/>
  <c r="F31"/>
  <c r="H31" s="1"/>
  <c r="G29"/>
  <c r="F29"/>
  <c r="H29" s="1"/>
  <c r="G28"/>
  <c r="F28"/>
  <c r="H28" s="1"/>
  <c r="G18"/>
  <c r="F18"/>
  <c r="H18" s="1"/>
  <c r="G14"/>
  <c r="F14"/>
  <c r="H14" s="1"/>
  <c r="G10"/>
  <c r="F10"/>
  <c r="H10" s="1"/>
  <c r="G9"/>
  <c r="F9"/>
  <c r="H9" s="1"/>
  <c r="G8"/>
  <c r="F8"/>
</calcChain>
</file>

<file path=xl/sharedStrings.xml><?xml version="1.0" encoding="utf-8"?>
<sst xmlns="http://schemas.openxmlformats.org/spreadsheetml/2006/main" count="73" uniqueCount="73">
  <si>
    <t>Прилог 5</t>
  </si>
  <si>
    <t xml:space="preserve">ТРОШКОВИ ЗАПОСЛЕНИХ </t>
  </si>
  <si>
    <t>у динарима</t>
  </si>
  <si>
    <t>Р.бр.</t>
  </si>
  <si>
    <t>Трошкови запослених</t>
  </si>
  <si>
    <t>План 
01.01-31.12.2019. Претходна година</t>
  </si>
  <si>
    <t>Реализација (процена) 
01.01-31.12.2019. Претходна година</t>
  </si>
  <si>
    <t>План
01.01-31.03.2020.</t>
  </si>
  <si>
    <t>План
01.01-30.06.2020.</t>
  </si>
  <si>
    <t>План
01.01-30.09.2020.</t>
  </si>
  <si>
    <t>План 
01.01-31.12.2020.</t>
  </si>
  <si>
    <t>1.</t>
  </si>
  <si>
    <t>Маса НЕТО зарада (зарада по одбитку припадајућих пореза и доприноса на терет запосленог)</t>
  </si>
  <si>
    <t>2.</t>
  </si>
  <si>
    <t>Маса БРУТО 1  зарада (зарада са припадајућим порезом и доприносима на терет запосленог)</t>
  </si>
  <si>
    <t>3.</t>
  </si>
  <si>
    <t xml:space="preserve">Маса БРУТО 2 зарада (зарада са припадајућим порезом и доприносима на терет послодавца) </t>
  </si>
  <si>
    <t>4.</t>
  </si>
  <si>
    <t>Број запослених  по кадровској евиденцији - УКУПНО*</t>
  </si>
  <si>
    <t>4.1.</t>
  </si>
  <si>
    <t xml:space="preserve"> - на неодређено време</t>
  </si>
  <si>
    <t>4.2.</t>
  </si>
  <si>
    <t>- на одређено време</t>
  </si>
  <si>
    <t>5</t>
  </si>
  <si>
    <t>Накнаде по уговору о делу</t>
  </si>
  <si>
    <t>6</t>
  </si>
  <si>
    <t>Број прималаца накнаде по уговору о делу*</t>
  </si>
  <si>
    <t>7</t>
  </si>
  <si>
    <t>Накнаде по ауторским уговорима</t>
  </si>
  <si>
    <t>8</t>
  </si>
  <si>
    <t>Број прималаца накнаде по ауторским уговорима*</t>
  </si>
  <si>
    <t>9</t>
  </si>
  <si>
    <t>Накнаде по уговору о привременим и повременим пословима</t>
  </si>
  <si>
    <t>10</t>
  </si>
  <si>
    <t>Број прималаца накнаде по уговору о привременим и повременим пословима*</t>
  </si>
  <si>
    <t>11</t>
  </si>
  <si>
    <t>Накнаде физичким лицима по основу осталих уговора</t>
  </si>
  <si>
    <t>12</t>
  </si>
  <si>
    <t>Број прималаца накнаде по основу осталих уговора*</t>
  </si>
  <si>
    <t>13</t>
  </si>
  <si>
    <t>Накнаде члановима скупштине</t>
  </si>
  <si>
    <t>14</t>
  </si>
  <si>
    <t>Број чланова скупштине*</t>
  </si>
  <si>
    <t>15</t>
  </si>
  <si>
    <t>Накнаде члановима надзорног одбора</t>
  </si>
  <si>
    <t>16</t>
  </si>
  <si>
    <t>Број чланова надзорног одбора*</t>
  </si>
  <si>
    <t>17</t>
  </si>
  <si>
    <t>Накнаде члановима Комисије за ревизију</t>
  </si>
  <si>
    <t>18</t>
  </si>
  <si>
    <t>Број чланова Комисије за ревизију*</t>
  </si>
  <si>
    <t>19</t>
  </si>
  <si>
    <t>Превоз запослених на посао и са посла</t>
  </si>
  <si>
    <t>20</t>
  </si>
  <si>
    <t xml:space="preserve">Дневнице на службеном путу </t>
  </si>
  <si>
    <t>21</t>
  </si>
  <si>
    <t xml:space="preserve">Накнаде трошкова на службеном путу
 </t>
  </si>
  <si>
    <t>22</t>
  </si>
  <si>
    <t>Отпремнина за одлазак у пензију</t>
  </si>
  <si>
    <t>23</t>
  </si>
  <si>
    <t>Јубиларне награде</t>
  </si>
  <si>
    <t>24</t>
  </si>
  <si>
    <t>Број прималаца</t>
  </si>
  <si>
    <t>25</t>
  </si>
  <si>
    <t>Смештај и исхрана на терену</t>
  </si>
  <si>
    <t>26</t>
  </si>
  <si>
    <t>Помоћ радницима и породици радника</t>
  </si>
  <si>
    <t>27</t>
  </si>
  <si>
    <t>Стипендије</t>
  </si>
  <si>
    <t>28</t>
  </si>
  <si>
    <t>Остале накнаде трошкова запосленима и осталим физичким лицима</t>
  </si>
  <si>
    <t xml:space="preserve">* број запослених/прималаца/чланова последњег дана извештајног периода </t>
  </si>
  <si>
    <t xml:space="preserve">** позиције од 5 до 28 које се исказују у новчаним јединицама приказати у бруто износу 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</si>
</sst>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3" fillId="0" borderId="0" xfId="0" applyFont="1" applyFill="1"/>
    <xf numFmtId="0" fontId="1" fillId="0" borderId="0" xfId="0" applyFont="1" applyFill="1" applyBorder="1"/>
    <xf numFmtId="49" fontId="1" fillId="3" borderId="13" xfId="1" applyNumberFormat="1" applyFont="1" applyFill="1" applyBorder="1" applyAlignment="1">
      <alignment horizontal="center" vertical="center"/>
    </xf>
    <xf numFmtId="0" fontId="1" fillId="3" borderId="14" xfId="1" applyFont="1" applyFill="1" applyBorder="1" applyAlignment="1">
      <alignment horizontal="left" vertical="center" wrapText="1"/>
    </xf>
    <xf numFmtId="3" fontId="1" fillId="0" borderId="15" xfId="1" applyNumberFormat="1" applyFont="1" applyFill="1" applyBorder="1" applyAlignment="1">
      <alignment horizontal="center" vertical="center" wrapText="1"/>
    </xf>
    <xf numFmtId="3" fontId="1" fillId="0" borderId="16" xfId="1" applyNumberFormat="1" applyFont="1" applyFill="1" applyBorder="1" applyAlignment="1">
      <alignment horizontal="center" vertical="center"/>
    </xf>
    <xf numFmtId="3" fontId="1" fillId="0" borderId="17" xfId="1" applyNumberFormat="1" applyFont="1" applyFill="1" applyBorder="1" applyAlignment="1">
      <alignment horizontal="center" vertical="center" wrapText="1"/>
    </xf>
    <xf numFmtId="49" fontId="1" fillId="3" borderId="18" xfId="1" applyNumberFormat="1" applyFont="1" applyFill="1" applyBorder="1" applyAlignment="1">
      <alignment horizontal="center" vertical="center"/>
    </xf>
    <xf numFmtId="0" fontId="1" fillId="3" borderId="17" xfId="1" applyFont="1" applyFill="1" applyBorder="1" applyAlignment="1">
      <alignment horizontal="left" vertical="center" wrapText="1"/>
    </xf>
    <xf numFmtId="3" fontId="1" fillId="0" borderId="15" xfId="1" applyNumberFormat="1" applyFont="1" applyFill="1" applyBorder="1" applyAlignment="1">
      <alignment horizontal="center" vertical="center"/>
    </xf>
    <xf numFmtId="3" fontId="1" fillId="0" borderId="17" xfId="1" applyNumberFormat="1" applyFont="1" applyFill="1" applyBorder="1" applyAlignment="1">
      <alignment horizontal="center" vertical="center"/>
    </xf>
    <xf numFmtId="49" fontId="1" fillId="3" borderId="17" xfId="1" applyNumberFormat="1" applyFont="1" applyFill="1" applyBorder="1" applyAlignment="1">
      <alignment horizontal="center" vertical="center" wrapText="1"/>
    </xf>
    <xf numFmtId="3" fontId="1" fillId="4" borderId="17" xfId="1" applyNumberFormat="1" applyFont="1" applyFill="1" applyBorder="1" applyAlignment="1">
      <alignment horizontal="center" vertical="center"/>
    </xf>
    <xf numFmtId="0" fontId="1" fillId="3" borderId="17" xfId="1" applyFont="1" applyFill="1" applyBorder="1" applyAlignment="1">
      <alignment vertical="center"/>
    </xf>
    <xf numFmtId="3" fontId="1" fillId="0" borderId="19" xfId="1" applyNumberFormat="1" applyFont="1" applyFill="1" applyBorder="1" applyAlignment="1">
      <alignment horizontal="center" vertical="center"/>
    </xf>
    <xf numFmtId="0" fontId="1" fillId="3" borderId="17" xfId="1" applyFont="1" applyFill="1" applyBorder="1" applyAlignment="1">
      <alignment vertical="center" wrapText="1"/>
    </xf>
    <xf numFmtId="0" fontId="1" fillId="3" borderId="17" xfId="1" applyFont="1" applyFill="1" applyBorder="1" applyAlignment="1">
      <alignment horizontal="left" vertical="center"/>
    </xf>
    <xf numFmtId="49" fontId="1" fillId="3" borderId="7" xfId="1" applyNumberFormat="1" applyFont="1" applyFill="1" applyBorder="1" applyAlignment="1">
      <alignment horizontal="center" vertical="center"/>
    </xf>
    <xf numFmtId="0" fontId="1" fillId="3" borderId="8" xfId="1" applyFont="1" applyFill="1" applyBorder="1" applyAlignment="1">
      <alignment horizontal="left" vertical="center" wrapText="1"/>
    </xf>
    <xf numFmtId="3" fontId="1" fillId="0" borderId="9" xfId="1" applyNumberFormat="1" applyFont="1" applyFill="1" applyBorder="1" applyAlignment="1">
      <alignment horizontal="center" vertical="center"/>
    </xf>
    <xf numFmtId="3" fontId="1" fillId="0" borderId="10" xfId="1" applyNumberFormat="1" applyFont="1" applyFill="1" applyBorder="1" applyAlignment="1">
      <alignment horizontal="center" vertical="center"/>
    </xf>
    <xf numFmtId="3" fontId="1" fillId="0" borderId="8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W95"/>
  <sheetViews>
    <sheetView showGridLines="0" tabSelected="1" topLeftCell="A19" zoomScale="85" zoomScaleNormal="85" workbookViewId="0">
      <selection activeCell="H30" sqref="H30"/>
    </sheetView>
  </sheetViews>
  <sheetFormatPr defaultRowHeight="15.75"/>
  <cols>
    <col min="1" max="1" width="9.140625" style="1"/>
    <col min="2" max="2" width="6.140625" style="1" customWidth="1"/>
    <col min="3" max="3" width="78.5703125" style="1" customWidth="1"/>
    <col min="4" max="9" width="21.7109375" style="1" customWidth="1"/>
    <col min="10" max="10" width="12.28515625" style="1" customWidth="1"/>
    <col min="11" max="11" width="13.42578125" style="1" customWidth="1"/>
    <col min="12" max="12" width="11.28515625" style="1" customWidth="1"/>
    <col min="13" max="13" width="12.42578125" style="1" customWidth="1"/>
    <col min="14" max="14" width="14.42578125" style="1" customWidth="1"/>
    <col min="15" max="15" width="15.140625" style="1" customWidth="1"/>
    <col min="16" max="16" width="11.28515625" style="1" customWidth="1"/>
    <col min="17" max="17" width="13.140625" style="1" customWidth="1"/>
    <col min="18" max="18" width="13" style="1" customWidth="1"/>
    <col min="19" max="19" width="14.140625" style="1" customWidth="1"/>
    <col min="20" max="20" width="26.5703125" style="1" customWidth="1"/>
    <col min="21" max="16384" width="9.140625" style="1"/>
  </cols>
  <sheetData>
    <row r="2" spans="2:23">
      <c r="I2" s="2" t="s">
        <v>0</v>
      </c>
    </row>
    <row r="4" spans="2:23" ht="18.75">
      <c r="B4" s="29" t="s">
        <v>1</v>
      </c>
      <c r="C4" s="29"/>
      <c r="D4" s="29"/>
      <c r="E4" s="29"/>
      <c r="F4" s="29"/>
      <c r="G4" s="29"/>
      <c r="H4" s="29"/>
      <c r="I4" s="29"/>
    </row>
    <row r="5" spans="2:23" ht="16.5" thickBot="1">
      <c r="C5" s="3"/>
      <c r="D5" s="3"/>
      <c r="E5" s="3"/>
      <c r="F5" s="3"/>
      <c r="G5" s="3"/>
      <c r="H5" s="3"/>
      <c r="I5" s="2" t="s">
        <v>2</v>
      </c>
    </row>
    <row r="6" spans="2:23" ht="25.5" customHeight="1">
      <c r="B6" s="30" t="s">
        <v>3</v>
      </c>
      <c r="C6" s="32" t="s">
        <v>4</v>
      </c>
      <c r="D6" s="34" t="s">
        <v>5</v>
      </c>
      <c r="E6" s="36" t="s">
        <v>6</v>
      </c>
      <c r="F6" s="38" t="s">
        <v>7</v>
      </c>
      <c r="G6" s="38" t="s">
        <v>8</v>
      </c>
      <c r="H6" s="38" t="s">
        <v>9</v>
      </c>
      <c r="I6" s="40" t="s">
        <v>10</v>
      </c>
      <c r="J6" s="43"/>
      <c r="K6" s="44"/>
      <c r="L6" s="43"/>
      <c r="M6" s="44"/>
      <c r="N6" s="43"/>
      <c r="O6" s="44"/>
      <c r="P6" s="43"/>
      <c r="Q6" s="44"/>
      <c r="R6" s="44"/>
      <c r="S6" s="44"/>
      <c r="T6" s="4"/>
      <c r="U6" s="4"/>
      <c r="V6" s="4"/>
      <c r="W6" s="4"/>
    </row>
    <row r="7" spans="2:23" ht="36.75" customHeight="1" thickBot="1">
      <c r="B7" s="31"/>
      <c r="C7" s="33"/>
      <c r="D7" s="35"/>
      <c r="E7" s="37"/>
      <c r="F7" s="39"/>
      <c r="G7" s="39"/>
      <c r="H7" s="39"/>
      <c r="I7" s="41"/>
      <c r="J7" s="43"/>
      <c r="K7" s="43"/>
      <c r="L7" s="43"/>
      <c r="M7" s="43"/>
      <c r="N7" s="43"/>
      <c r="O7" s="44"/>
      <c r="P7" s="43"/>
      <c r="Q7" s="44"/>
      <c r="R7" s="44"/>
      <c r="S7" s="44"/>
      <c r="T7" s="4"/>
      <c r="U7" s="4"/>
      <c r="V7" s="4"/>
      <c r="W7" s="4"/>
    </row>
    <row r="8" spans="2:23" ht="36" customHeight="1">
      <c r="B8" s="5" t="s">
        <v>11</v>
      </c>
      <c r="C8" s="6" t="s">
        <v>12</v>
      </c>
      <c r="D8" s="7">
        <v>25751100</v>
      </c>
      <c r="E8" s="8">
        <v>19446059</v>
      </c>
      <c r="F8" s="7">
        <f>SUM(I8/4)</f>
        <v>6304718.75</v>
      </c>
      <c r="G8" s="7">
        <f>SUM(I8/2)</f>
        <v>12609437.5</v>
      </c>
      <c r="H8" s="7">
        <f>SUM(F8:G8)</f>
        <v>18914156.25</v>
      </c>
      <c r="I8" s="9">
        <v>25218875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2:23" ht="36" customHeight="1">
      <c r="B9" s="10" t="s">
        <v>13</v>
      </c>
      <c r="C9" s="11" t="s">
        <v>14</v>
      </c>
      <c r="D9" s="7">
        <v>34595530</v>
      </c>
      <c r="E9" s="12">
        <v>26690385</v>
      </c>
      <c r="F9" s="7">
        <f>SUM(I9/4)</f>
        <v>8993347.25</v>
      </c>
      <c r="G9" s="7">
        <f>SUM(I9/2)</f>
        <v>17986694.5</v>
      </c>
      <c r="H9" s="7">
        <f>SUM(F9:G9)</f>
        <v>26980041.75</v>
      </c>
      <c r="I9" s="9">
        <v>35973389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2:23" ht="36" customHeight="1">
      <c r="B10" s="10" t="s">
        <v>15</v>
      </c>
      <c r="C10" s="11" t="s">
        <v>16</v>
      </c>
      <c r="D10" s="7">
        <v>40787510</v>
      </c>
      <c r="E10" s="12">
        <v>31490281</v>
      </c>
      <c r="F10" s="7">
        <f>SUM(I10/4)</f>
        <v>10535706.5</v>
      </c>
      <c r="G10" s="7">
        <f>SUM(I10/2)</f>
        <v>21071413</v>
      </c>
      <c r="H10" s="7">
        <f>SUM(F10:G10)</f>
        <v>31607119.5</v>
      </c>
      <c r="I10" s="9">
        <v>42142826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2:23" ht="36" customHeight="1">
      <c r="B11" s="10" t="s">
        <v>17</v>
      </c>
      <c r="C11" s="11" t="s">
        <v>18</v>
      </c>
      <c r="D11" s="7">
        <v>55</v>
      </c>
      <c r="E11" s="12">
        <v>47</v>
      </c>
      <c r="F11" s="12">
        <v>48</v>
      </c>
      <c r="G11" s="12">
        <v>49</v>
      </c>
      <c r="H11" s="12">
        <v>50</v>
      </c>
      <c r="I11" s="13">
        <v>50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2:23" ht="36" customHeight="1">
      <c r="B12" s="10" t="s">
        <v>19</v>
      </c>
      <c r="C12" s="14" t="s">
        <v>20</v>
      </c>
      <c r="D12" s="12">
        <v>50</v>
      </c>
      <c r="E12" s="12">
        <v>43</v>
      </c>
      <c r="F12" s="12">
        <v>45</v>
      </c>
      <c r="G12" s="12">
        <v>45</v>
      </c>
      <c r="H12" s="12">
        <v>45</v>
      </c>
      <c r="I12" s="15">
        <v>45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2:23" ht="36" customHeight="1">
      <c r="B13" s="10" t="s">
        <v>21</v>
      </c>
      <c r="C13" s="14" t="s">
        <v>22</v>
      </c>
      <c r="D13" s="12">
        <v>5</v>
      </c>
      <c r="E13" s="12">
        <v>4</v>
      </c>
      <c r="F13" s="12">
        <v>3</v>
      </c>
      <c r="G13" s="12">
        <v>4</v>
      </c>
      <c r="H13" s="12">
        <v>5</v>
      </c>
      <c r="I13" s="15">
        <v>5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2:23" ht="36" customHeight="1">
      <c r="B14" s="10" t="s">
        <v>23</v>
      </c>
      <c r="C14" s="16" t="s">
        <v>24</v>
      </c>
      <c r="D14" s="17">
        <v>1100000</v>
      </c>
      <c r="E14" s="12">
        <v>1044304</v>
      </c>
      <c r="F14" s="7">
        <f>SUM(I14/4)</f>
        <v>325000</v>
      </c>
      <c r="G14" s="7">
        <f>SUM(I14/2)</f>
        <v>650000</v>
      </c>
      <c r="H14" s="7">
        <f>SUM(F14:G14)</f>
        <v>975000</v>
      </c>
      <c r="I14" s="13">
        <v>1300000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2:23" ht="36" customHeight="1">
      <c r="B15" s="10" t="s">
        <v>25</v>
      </c>
      <c r="C15" s="16" t="s">
        <v>26</v>
      </c>
      <c r="D15" s="17">
        <v>1</v>
      </c>
      <c r="E15" s="12">
        <v>1</v>
      </c>
      <c r="F15" s="12">
        <v>2</v>
      </c>
      <c r="G15" s="12">
        <v>2</v>
      </c>
      <c r="H15" s="12">
        <v>2</v>
      </c>
      <c r="I15" s="13">
        <v>2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2:23" ht="36" customHeight="1">
      <c r="B16" s="10" t="s">
        <v>27</v>
      </c>
      <c r="C16" s="16" t="s">
        <v>28</v>
      </c>
      <c r="D16" s="17"/>
      <c r="E16" s="12"/>
      <c r="F16" s="12"/>
      <c r="G16" s="12"/>
      <c r="H16" s="12"/>
      <c r="I16" s="1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2:23" ht="36" customHeight="1">
      <c r="B17" s="10" t="s">
        <v>29</v>
      </c>
      <c r="C17" s="16" t="s">
        <v>30</v>
      </c>
      <c r="D17" s="17"/>
      <c r="E17" s="12"/>
      <c r="F17" s="12"/>
      <c r="G17" s="12"/>
      <c r="H17" s="12"/>
      <c r="I17" s="1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2:23" ht="36" customHeight="1">
      <c r="B18" s="10" t="s">
        <v>31</v>
      </c>
      <c r="C18" s="11" t="s">
        <v>32</v>
      </c>
      <c r="D18" s="17">
        <v>1800000</v>
      </c>
      <c r="E18" s="12">
        <v>517489</v>
      </c>
      <c r="F18" s="7">
        <f>SUM(I18/4)</f>
        <v>450000</v>
      </c>
      <c r="G18" s="7">
        <f>SUM(I18/2)</f>
        <v>900000</v>
      </c>
      <c r="H18" s="7">
        <f>SUM(F18:G18)</f>
        <v>1350000</v>
      </c>
      <c r="I18" s="13">
        <v>1800000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2:23" ht="36" customHeight="1">
      <c r="B19" s="10" t="s">
        <v>33</v>
      </c>
      <c r="C19" s="18" t="s">
        <v>34</v>
      </c>
      <c r="D19" s="17">
        <v>5</v>
      </c>
      <c r="E19" s="12">
        <v>5</v>
      </c>
      <c r="F19" s="12">
        <v>5</v>
      </c>
      <c r="G19" s="12">
        <v>5</v>
      </c>
      <c r="H19" s="12">
        <v>5</v>
      </c>
      <c r="I19" s="13">
        <v>5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2:23" ht="36" customHeight="1">
      <c r="B20" s="10" t="s">
        <v>35</v>
      </c>
      <c r="C20" s="11" t="s">
        <v>36</v>
      </c>
      <c r="D20" s="17"/>
      <c r="E20" s="12"/>
      <c r="F20" s="12"/>
      <c r="G20" s="12"/>
      <c r="H20" s="12"/>
      <c r="I20" s="13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2:23" ht="36" customHeight="1">
      <c r="B21" s="10" t="s">
        <v>37</v>
      </c>
      <c r="C21" s="16" t="s">
        <v>38</v>
      </c>
      <c r="D21" s="17"/>
      <c r="E21" s="12"/>
      <c r="F21" s="12"/>
      <c r="G21" s="12"/>
      <c r="H21" s="12"/>
      <c r="I21" s="1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2:23" ht="36" customHeight="1">
      <c r="B22" s="10" t="s">
        <v>39</v>
      </c>
      <c r="C22" s="11" t="s">
        <v>40</v>
      </c>
      <c r="D22" s="17"/>
      <c r="E22" s="12"/>
      <c r="F22" s="12"/>
      <c r="G22" s="12"/>
      <c r="H22" s="12"/>
      <c r="I22" s="13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2:23" ht="36" customHeight="1">
      <c r="B23" s="10" t="s">
        <v>41</v>
      </c>
      <c r="C23" s="11" t="s">
        <v>42</v>
      </c>
      <c r="D23" s="17"/>
      <c r="E23" s="12"/>
      <c r="F23" s="12"/>
      <c r="G23" s="12"/>
      <c r="H23" s="12"/>
      <c r="I23" s="13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2:23" ht="36" customHeight="1">
      <c r="B24" s="10" t="s">
        <v>43</v>
      </c>
      <c r="C24" s="11" t="s">
        <v>44</v>
      </c>
      <c r="D24" s="17">
        <v>1800000</v>
      </c>
      <c r="E24" s="12">
        <v>1518987</v>
      </c>
      <c r="F24" s="12">
        <v>450000</v>
      </c>
      <c r="G24" s="12">
        <v>900000</v>
      </c>
      <c r="H24" s="12">
        <v>1350000</v>
      </c>
      <c r="I24" s="13">
        <v>1800000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2:23" ht="36" customHeight="1">
      <c r="B25" s="10" t="s">
        <v>45</v>
      </c>
      <c r="C25" s="11" t="s">
        <v>46</v>
      </c>
      <c r="D25" s="17">
        <v>3</v>
      </c>
      <c r="E25" s="12">
        <v>3</v>
      </c>
      <c r="F25" s="12">
        <v>3</v>
      </c>
      <c r="G25" s="12">
        <v>3</v>
      </c>
      <c r="H25" s="12">
        <v>3</v>
      </c>
      <c r="I25" s="13">
        <v>3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2:23" ht="36" customHeight="1">
      <c r="B26" s="10" t="s">
        <v>47</v>
      </c>
      <c r="C26" s="11" t="s">
        <v>48</v>
      </c>
      <c r="D26" s="17"/>
      <c r="E26" s="12"/>
      <c r="F26" s="12"/>
      <c r="G26" s="12"/>
      <c r="H26" s="12"/>
      <c r="I26" s="13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2:23" ht="36" customHeight="1">
      <c r="B27" s="10" t="s">
        <v>49</v>
      </c>
      <c r="C27" s="11" t="s">
        <v>50</v>
      </c>
      <c r="D27" s="17"/>
      <c r="E27" s="12"/>
      <c r="F27" s="12"/>
      <c r="G27" s="12"/>
      <c r="H27" s="12"/>
      <c r="I27" s="13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2:23" ht="36" customHeight="1">
      <c r="B28" s="10" t="s">
        <v>51</v>
      </c>
      <c r="C28" s="11" t="s">
        <v>52</v>
      </c>
      <c r="D28" s="17">
        <v>740000</v>
      </c>
      <c r="E28" s="12">
        <v>731666</v>
      </c>
      <c r="F28" s="7">
        <f>SUM(I28/4)</f>
        <v>210000</v>
      </c>
      <c r="G28" s="7">
        <f>SUM(I28/2)</f>
        <v>420000</v>
      </c>
      <c r="H28" s="7">
        <f>SUM(F28:G28)</f>
        <v>630000</v>
      </c>
      <c r="I28" s="13">
        <v>840000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2:23" ht="36" customHeight="1">
      <c r="B29" s="10" t="s">
        <v>53</v>
      </c>
      <c r="C29" s="11" t="s">
        <v>54</v>
      </c>
      <c r="D29" s="17">
        <v>500000</v>
      </c>
      <c r="E29" s="12"/>
      <c r="F29" s="7">
        <f>SUM(I29/4)</f>
        <v>125000</v>
      </c>
      <c r="G29" s="7">
        <f>SUM(I29/2)</f>
        <v>250000</v>
      </c>
      <c r="H29" s="7">
        <f>SUM(F29:G29)</f>
        <v>375000</v>
      </c>
      <c r="I29" s="13">
        <v>500000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2:23" ht="36" customHeight="1">
      <c r="B30" s="10" t="s">
        <v>55</v>
      </c>
      <c r="C30" s="19" t="s">
        <v>56</v>
      </c>
      <c r="D30" s="17">
        <v>300000</v>
      </c>
      <c r="E30" s="12">
        <v>30841</v>
      </c>
      <c r="F30" s="12">
        <v>75000</v>
      </c>
      <c r="G30" s="12">
        <v>150000</v>
      </c>
      <c r="H30" s="12">
        <v>225000</v>
      </c>
      <c r="I30" s="13">
        <v>300000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2:23" ht="36" customHeight="1">
      <c r="B31" s="10" t="s">
        <v>57</v>
      </c>
      <c r="C31" s="11" t="s">
        <v>58</v>
      </c>
      <c r="D31" s="17">
        <v>600000</v>
      </c>
      <c r="E31" s="12">
        <v>244712</v>
      </c>
      <c r="F31" s="7">
        <f>SUM(I31/4)</f>
        <v>150000</v>
      </c>
      <c r="G31" s="7">
        <f>SUM(I31/2)</f>
        <v>300000</v>
      </c>
      <c r="H31" s="7">
        <f>SUM(F31:G31)</f>
        <v>450000</v>
      </c>
      <c r="I31" s="13">
        <v>600000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2:23" ht="36" customHeight="1">
      <c r="B32" s="10" t="s">
        <v>59</v>
      </c>
      <c r="C32" s="11" t="s">
        <v>60</v>
      </c>
      <c r="D32" s="17"/>
      <c r="E32" s="12"/>
      <c r="F32" s="12"/>
      <c r="G32" s="12"/>
      <c r="H32" s="12"/>
      <c r="I32" s="1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2:23" ht="36" customHeight="1">
      <c r="B33" s="10" t="s">
        <v>61</v>
      </c>
      <c r="C33" s="11" t="s">
        <v>62</v>
      </c>
      <c r="D33" s="17"/>
      <c r="E33" s="12"/>
      <c r="F33" s="12"/>
      <c r="G33" s="12"/>
      <c r="H33" s="12"/>
      <c r="I33" s="1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2:23" ht="36" customHeight="1">
      <c r="B34" s="10" t="s">
        <v>63</v>
      </c>
      <c r="C34" s="11" t="s">
        <v>64</v>
      </c>
      <c r="D34" s="17"/>
      <c r="E34" s="12"/>
      <c r="F34" s="12"/>
      <c r="G34" s="12"/>
      <c r="H34" s="12"/>
      <c r="I34" s="1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2:23" ht="36" customHeight="1">
      <c r="B35" s="10" t="s">
        <v>65</v>
      </c>
      <c r="C35" s="11" t="s">
        <v>66</v>
      </c>
      <c r="D35" s="17">
        <v>2150000</v>
      </c>
      <c r="E35" s="12">
        <v>220740</v>
      </c>
      <c r="F35" s="12">
        <v>537500</v>
      </c>
      <c r="G35" s="12">
        <v>1075000</v>
      </c>
      <c r="H35" s="12">
        <v>1612500</v>
      </c>
      <c r="I35" s="13">
        <v>2150000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2:23" ht="36" customHeight="1">
      <c r="B36" s="10" t="s">
        <v>67</v>
      </c>
      <c r="C36" s="11" t="s">
        <v>68</v>
      </c>
      <c r="D36" s="17"/>
      <c r="E36" s="12"/>
      <c r="F36" s="12"/>
      <c r="G36" s="12"/>
      <c r="H36" s="12"/>
      <c r="I36" s="13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2:23" ht="36" customHeight="1" thickBot="1">
      <c r="B37" s="20" t="s">
        <v>69</v>
      </c>
      <c r="C37" s="21" t="s">
        <v>70</v>
      </c>
      <c r="D37" s="22">
        <v>700000</v>
      </c>
      <c r="E37" s="23">
        <v>370860</v>
      </c>
      <c r="F37" s="7">
        <f>SUM(I37/4)</f>
        <v>175000</v>
      </c>
      <c r="G37" s="7">
        <f>SUM(I37/2)</f>
        <v>350000</v>
      </c>
      <c r="H37" s="7">
        <f>SUM(F37:G37)</f>
        <v>525000</v>
      </c>
      <c r="I37" s="24">
        <v>700000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2:23">
      <c r="B38" s="25"/>
      <c r="C38" s="26"/>
      <c r="D38" s="26"/>
      <c r="E38" s="26"/>
      <c r="F38" s="26"/>
      <c r="G38" s="26"/>
      <c r="H38" s="26"/>
      <c r="I38" s="26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2:23" ht="19.5" customHeight="1">
      <c r="B39" s="25"/>
      <c r="C39" s="45" t="s">
        <v>71</v>
      </c>
      <c r="D39" s="45"/>
      <c r="E39" s="27"/>
      <c r="F39" s="25"/>
      <c r="G39" s="25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2:23" ht="18.75" customHeight="1">
      <c r="B40" s="25"/>
      <c r="C40" s="42" t="s">
        <v>72</v>
      </c>
      <c r="D40" s="42"/>
      <c r="E40" s="42"/>
      <c r="F40" s="26"/>
      <c r="G40" s="26"/>
      <c r="H40" s="26"/>
      <c r="I40" s="26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2:23">
      <c r="B41" s="25"/>
      <c r="C41" s="26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2:23" ht="24" customHeight="1">
      <c r="C42" s="2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2:23">
      <c r="B43" s="25"/>
      <c r="C43" s="26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2:23">
      <c r="B44" s="2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2:23">
      <c r="B45" s="25"/>
      <c r="C45" s="4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3">
      <c r="B46" s="25"/>
      <c r="C46" s="4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2:23">
      <c r="B47" s="25"/>
      <c r="C47" s="26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3">
      <c r="B48" s="25"/>
      <c r="C48" s="26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2:23">
      <c r="B49" s="25"/>
      <c r="C49" s="26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2:23">
      <c r="B50" s="25"/>
      <c r="C50" s="26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4"/>
    </row>
    <row r="51" spans="2:23">
      <c r="B51" s="25"/>
      <c r="C51" s="26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23">
      <c r="B52" s="25"/>
      <c r="C52" s="26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23">
      <c r="B53" s="2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23">
      <c r="B54" s="25"/>
      <c r="C54" s="4"/>
      <c r="D54" s="26"/>
      <c r="E54" s="26"/>
      <c r="F54" s="26"/>
      <c r="G54" s="26"/>
      <c r="H54" s="26"/>
      <c r="I54" s="26"/>
      <c r="J54" s="4"/>
      <c r="K54" s="4"/>
      <c r="L54" s="4"/>
      <c r="M54" s="4"/>
      <c r="N54" s="4"/>
      <c r="O54" s="4"/>
    </row>
    <row r="55" spans="2:23">
      <c r="B55" s="25"/>
      <c r="C55" s="4"/>
      <c r="D55" s="26"/>
      <c r="E55" s="26"/>
      <c r="F55" s="26"/>
      <c r="G55" s="26"/>
      <c r="H55" s="26"/>
      <c r="I55" s="26"/>
      <c r="J55" s="4"/>
      <c r="K55" s="4"/>
      <c r="L55" s="4"/>
      <c r="M55" s="4"/>
      <c r="N55" s="4"/>
      <c r="O55" s="4"/>
    </row>
    <row r="56" spans="2:23">
      <c r="B56" s="25"/>
      <c r="C56" s="26"/>
      <c r="D56" s="26"/>
      <c r="E56" s="26"/>
      <c r="F56" s="26"/>
      <c r="G56" s="26"/>
      <c r="H56" s="26"/>
      <c r="I56" s="26"/>
      <c r="J56" s="4"/>
      <c r="K56" s="4"/>
      <c r="L56" s="4"/>
      <c r="M56" s="4"/>
      <c r="N56" s="4"/>
      <c r="O56" s="4"/>
    </row>
    <row r="57" spans="2:23">
      <c r="B57" s="25"/>
      <c r="C57" s="26"/>
      <c r="D57" s="26"/>
      <c r="E57" s="26"/>
      <c r="F57" s="26"/>
      <c r="G57" s="26"/>
      <c r="H57" s="26"/>
      <c r="I57" s="26"/>
      <c r="J57" s="4"/>
      <c r="K57" s="4"/>
      <c r="L57" s="4"/>
      <c r="M57" s="4"/>
      <c r="N57" s="4"/>
      <c r="O57" s="4"/>
    </row>
    <row r="58" spans="2:23">
      <c r="B58" s="25"/>
      <c r="C58" s="26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23">
      <c r="B59" s="25"/>
      <c r="C59" s="26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23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23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23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2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2:23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2: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2: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2: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2: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2: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2: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2:1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2:1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2:1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2:1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2:1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2:1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2:1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2:1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2:1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2:1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2:1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2:1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2:1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2:1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2:1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2:1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2:1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2:1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2:1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2:1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2:1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2:1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2:1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2:15">
      <c r="B94" s="4"/>
      <c r="C94" s="4"/>
      <c r="J94" s="4"/>
      <c r="K94" s="4"/>
      <c r="L94" s="4"/>
      <c r="M94" s="4"/>
      <c r="N94" s="4"/>
      <c r="O94" s="4"/>
    </row>
    <row r="95" spans="2:15">
      <c r="B95" s="4"/>
      <c r="C95" s="4"/>
      <c r="J95" s="4"/>
      <c r="K95" s="4"/>
      <c r="L95" s="4"/>
      <c r="M95" s="4"/>
      <c r="N95" s="4"/>
      <c r="O95" s="4"/>
    </row>
  </sheetData>
  <mergeCells count="21">
    <mergeCell ref="P6:P7"/>
    <mergeCell ref="Q6:Q7"/>
    <mergeCell ref="R6:R7"/>
    <mergeCell ref="S6:S7"/>
    <mergeCell ref="C39:D39"/>
    <mergeCell ref="N6:N7"/>
    <mergeCell ref="O6:O7"/>
    <mergeCell ref="C40:E40"/>
    <mergeCell ref="J6:J7"/>
    <mergeCell ref="K6:K7"/>
    <mergeCell ref="L6:L7"/>
    <mergeCell ref="M6:M7"/>
    <mergeCell ref="B4:I4"/>
    <mergeCell ref="B6:B7"/>
    <mergeCell ref="C6:C7"/>
    <mergeCell ref="D6:D7"/>
    <mergeCell ref="E6:E7"/>
    <mergeCell ref="F6:F7"/>
    <mergeCell ref="G6:G7"/>
    <mergeCell ref="H6:H7"/>
    <mergeCell ref="I6:I7"/>
  </mergeCells>
  <pageMargins left="0.31496062992125984" right="0.31496062992125984" top="0.74803149606299213" bottom="0.74803149606299213" header="0.31496062992125984" footer="0.31496062992125984"/>
  <pageSetup scale="45" orientation="portrait" horizontalDpi="300" verticalDpi="30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Трошкови запослених - план</vt:lpstr>
      <vt:lpstr>' Трошкови запослених - план'!Print_Area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Kanacki</dc:creator>
  <cp:lastModifiedBy>Win 10 pro</cp:lastModifiedBy>
  <dcterms:created xsi:type="dcterms:W3CDTF">2020-02-19T06:31:28Z</dcterms:created>
  <dcterms:modified xsi:type="dcterms:W3CDTF">2020-10-23T10:25:02Z</dcterms:modified>
</cp:coreProperties>
</file>