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28695" windowHeight="12540" activeTab="1"/>
  </bookViews>
  <sheets>
    <sheet name="Капитална и инвестиције" sheetId="2" r:id="rId1"/>
    <sheet name="Набавке" sheetId="1" r:id="rId2"/>
  </sheets>
  <definedNames>
    <definedName name="_xlnm.Print_Area" localSheetId="0">'Капитална и инвестиције'!$B$3:$M$43</definedName>
    <definedName name="_xlnm.Print_Area" localSheetId="1">Набавке!$B$2:$J$54</definedName>
  </definedNames>
  <calcPr calcId="124519"/>
</workbook>
</file>

<file path=xl/calcChain.xml><?xml version="1.0" encoding="utf-8"?>
<calcChain xmlns="http://schemas.openxmlformats.org/spreadsheetml/2006/main">
  <c r="H45" i="1"/>
  <c r="G45"/>
  <c r="F45"/>
  <c r="I45"/>
  <c r="G26"/>
  <c r="G52" l="1"/>
  <c r="G53" s="1"/>
  <c r="E26"/>
  <c r="H53"/>
  <c r="F26"/>
  <c r="I26"/>
  <c r="I53" s="1"/>
  <c r="K42" i="2"/>
  <c r="J42"/>
  <c r="I42"/>
  <c r="G42"/>
  <c r="F52" i="1"/>
  <c r="E52"/>
  <c r="E45"/>
  <c r="E53" s="1"/>
  <c r="H26"/>
  <c r="F53" l="1"/>
</calcChain>
</file>

<file path=xl/sharedStrings.xml><?xml version="1.0" encoding="utf-8"?>
<sst xmlns="http://schemas.openxmlformats.org/spreadsheetml/2006/main" count="176" uniqueCount="128">
  <si>
    <t>Прилог 13</t>
  </si>
  <si>
    <t>ПЛАНИРАНА ФИНАНСИЈСКА СРЕДСТВА ЗА НАБАВКУ ДОБАРА,  РАДОВА  И  УСЛУГА</t>
  </si>
  <si>
    <t>у динарима</t>
  </si>
  <si>
    <t>Редни број</t>
  </si>
  <si>
    <t>ПОЗИЦИЈА</t>
  </si>
  <si>
    <t>Добра</t>
  </si>
  <si>
    <t>1.</t>
  </si>
  <si>
    <t>Гориво (дизел, бензин ТНГ)</t>
  </si>
  <si>
    <t>2.</t>
  </si>
  <si>
    <t>Грађевински мат. и припадајући произ.</t>
  </si>
  <si>
    <t>3.</t>
  </si>
  <si>
    <t xml:space="preserve">Резервни делови и опрема за возила </t>
  </si>
  <si>
    <t>4.</t>
  </si>
  <si>
    <t>Храна за псе</t>
  </si>
  <si>
    <t>5.</t>
  </si>
  <si>
    <t>Канте и контејнери за смеће</t>
  </si>
  <si>
    <t>-</t>
  </si>
  <si>
    <t>6.</t>
  </si>
  <si>
    <t>Заштитна опрема</t>
  </si>
  <si>
    <t>7.</t>
  </si>
  <si>
    <t>Рачунарска опрема</t>
  </si>
  <si>
    <t>8.</t>
  </si>
  <si>
    <t>9.</t>
  </si>
  <si>
    <t>Набавка аутомобила</t>
  </si>
  <si>
    <t>10.</t>
  </si>
  <si>
    <t>11.</t>
  </si>
  <si>
    <t>13.</t>
  </si>
  <si>
    <t>Мобилијар за гробља и паркове</t>
  </si>
  <si>
    <t>14.</t>
  </si>
  <si>
    <t>Материјал за ЈР - ЛЕД лампе</t>
  </si>
  <si>
    <t>…</t>
  </si>
  <si>
    <t>Укупно добра:</t>
  </si>
  <si>
    <t>Услуге</t>
  </si>
  <si>
    <t>1</t>
  </si>
  <si>
    <t>Услуге поправке и одржавања возила</t>
  </si>
  <si>
    <t>2</t>
  </si>
  <si>
    <t>3</t>
  </si>
  <si>
    <t>Услуге чишћења депонија</t>
  </si>
  <si>
    <t>4</t>
  </si>
  <si>
    <t>Услуге одржавања јавне расвете</t>
  </si>
  <si>
    <t>5</t>
  </si>
  <si>
    <t>Вертикална сигнализација - знакови</t>
  </si>
  <si>
    <t>6</t>
  </si>
  <si>
    <t>Служба за чишћење снега</t>
  </si>
  <si>
    <t>7</t>
  </si>
  <si>
    <t>Орезивање дрвореда</t>
  </si>
  <si>
    <t>8</t>
  </si>
  <si>
    <t>9</t>
  </si>
  <si>
    <t>Одвоз угинулих животиња</t>
  </si>
  <si>
    <t>10</t>
  </si>
  <si>
    <t>Баштованске услуге</t>
  </si>
  <si>
    <t>11</t>
  </si>
  <si>
    <t>Уступање људских ресурса</t>
  </si>
  <si>
    <t>13</t>
  </si>
  <si>
    <t>Израда пројектно-техничке документације</t>
  </si>
  <si>
    <t>14</t>
  </si>
  <si>
    <t>15</t>
  </si>
  <si>
    <t>Одржавање мобилијара и деч игралишта</t>
  </si>
  <si>
    <t>16</t>
  </si>
  <si>
    <t>17</t>
  </si>
  <si>
    <t>Укупно услуге:</t>
  </si>
  <si>
    <t>Радови</t>
  </si>
  <si>
    <t>Одржавање путева</t>
  </si>
  <si>
    <t>Радови комбинованом машином</t>
  </si>
  <si>
    <t>Грађевински радови</t>
  </si>
  <si>
    <t>Радови по решењу инспекције</t>
  </si>
  <si>
    <t>...</t>
  </si>
  <si>
    <t>Укупно радови:</t>
  </si>
  <si>
    <t>УКУПНО = ДОБРА + УСЛУГЕ+РАДОВИ</t>
  </si>
  <si>
    <t>*Претходна година</t>
  </si>
  <si>
    <t>Прилог 14</t>
  </si>
  <si>
    <t xml:space="preserve">ПЛАН ИНВЕСТИЦИОНИХ УЛАГАЊА </t>
  </si>
  <si>
    <t>у 000 динара</t>
  </si>
  <si>
    <t>Приоритет</t>
  </si>
  <si>
    <t>Назив капиталног пројекта</t>
  </si>
  <si>
    <t>Година почетка финансирања пројекта</t>
  </si>
  <si>
    <t>Година завршетка финансирања пројекта</t>
  </si>
  <si>
    <t>Укупна вредност пројекта</t>
  </si>
  <si>
    <t>Реализовано закључно са 31.12.20_ 
претходне године</t>
  </si>
  <si>
    <t>Структура финансирања</t>
  </si>
  <si>
    <t>Износ према
 извору финансирања</t>
  </si>
  <si>
    <t>20_
план                      (текућа година)</t>
  </si>
  <si>
    <t>20_
план                              (текућа +1 година)</t>
  </si>
  <si>
    <t>20_
план                            (текућа +2 године)</t>
  </si>
  <si>
    <t>Након ____                        (+3 године)</t>
  </si>
  <si>
    <t>12</t>
  </si>
  <si>
    <t>Сопствена средства</t>
  </si>
  <si>
    <t>Позајмљена средства</t>
  </si>
  <si>
    <t>Средства Буџета  (по контима)</t>
  </si>
  <si>
    <t>Остало</t>
  </si>
  <si>
    <t>ПЛАН ИНВЕСТИЦИЈА</t>
  </si>
  <si>
    <t xml:space="preserve">Назив инвестиционог улагања </t>
  </si>
  <si>
    <t>Извор средстава</t>
  </si>
  <si>
    <t>Година почетка финансирања</t>
  </si>
  <si>
    <t>Година завршетка финансирања</t>
  </si>
  <si>
    <t xml:space="preserve">Укупна вредност </t>
  </si>
  <si>
    <t>Износ инвестиционог улагања закључно са претходном годином</t>
  </si>
  <si>
    <t>План                                           01.01.-31.03.2020.</t>
  </si>
  <si>
    <t>План                                         01.01.-30.06.2020.</t>
  </si>
  <si>
    <t>План                                     01.01.-30.09.2020.</t>
  </si>
  <si>
    <t>План                                                          01.01.-31.12.2020.</t>
  </si>
  <si>
    <t>Аутомобили</t>
  </si>
  <si>
    <t>Сопствени приход</t>
  </si>
  <si>
    <t>Приход из буџета</t>
  </si>
  <si>
    <t>Канте и контејнери</t>
  </si>
  <si>
    <t>Укупно:</t>
  </si>
  <si>
    <t>Камион аутоцистерна</t>
  </si>
  <si>
    <t>Реализација (процена)                               у 2020. години *</t>
  </si>
  <si>
    <t>Набавка камиона аутоцистерне</t>
  </si>
  <si>
    <t>Машине, делови и алати за паркове</t>
  </si>
  <si>
    <t>Материјал за саобраћајне знакове</t>
  </si>
  <si>
    <t>Припрема, савијање и дељење рачуна</t>
  </si>
  <si>
    <t>Одржавање машина и алата за паркове</t>
  </si>
  <si>
    <t>Одржавање и најам рачунарског програма</t>
  </si>
  <si>
    <t>Одржавање семафора</t>
  </si>
  <si>
    <t>Одржавање атмосферске канализације</t>
  </si>
  <si>
    <t>План за                   01.01.-31.03.2021.</t>
  </si>
  <si>
    <t>План за                   01.01.-30.06.2021.</t>
  </si>
  <si>
    <t>План за                   01.01.-30.09.2021.</t>
  </si>
  <si>
    <t>План за                   01.01.-31.12.2021.</t>
  </si>
  <si>
    <t>15.</t>
  </si>
  <si>
    <t>16.</t>
  </si>
  <si>
    <t>17.</t>
  </si>
  <si>
    <t>Kамион кипер</t>
  </si>
  <si>
    <t>Комбинована машина</t>
  </si>
  <si>
    <t>Резервни делови за косачице и тримере</t>
  </si>
  <si>
    <t>18</t>
  </si>
  <si>
    <t>Услуге интерне ревизије</t>
  </si>
</sst>
</file>

<file path=xl/styles.xml><?xml version="1.0" encoding="utf-8"?>
<styleSheet xmlns="http://schemas.openxmlformats.org/spreadsheetml/2006/main">
  <numFmts count="1">
    <numFmt numFmtId="164" formatCode="_(* #,##0.00_);_(* \(#,##0.00\);_(* &quot;-&quot;??_);_(@_)"/>
  </numFmts>
  <fonts count="21">
    <font>
      <sz val="10"/>
      <name val="Arial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Arial"/>
      <family val="2"/>
      <charset val="238"/>
    </font>
    <font>
      <b/>
      <sz val="14"/>
      <name val="Times New Roman"/>
      <family val="1"/>
    </font>
    <font>
      <sz val="10"/>
      <name val="Times New Roman"/>
      <family val="1"/>
    </font>
    <font>
      <sz val="11"/>
      <color theme="1"/>
      <name val="Times New Roman"/>
      <family val="1"/>
      <charset val="238"/>
    </font>
    <font>
      <sz val="12"/>
      <name val="Times New Roman"/>
      <family val="1"/>
      <charset val="238"/>
    </font>
    <font>
      <sz val="11"/>
      <name val="Times New Roman"/>
      <family val="1"/>
      <charset val="238"/>
    </font>
    <font>
      <i/>
      <sz val="12"/>
      <name val="Times New Roman"/>
      <family val="1"/>
    </font>
    <font>
      <sz val="11"/>
      <color indexed="8"/>
      <name val="Calibri"/>
      <family val="2"/>
      <charset val="238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2"/>
      <color rgb="FFFF0000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  <charset val="238"/>
    </font>
    <font>
      <b/>
      <sz val="12"/>
      <name val="Times New Roman"/>
      <family val="1"/>
      <charset val="238"/>
    </font>
    <font>
      <sz val="11"/>
      <color rgb="FFFF000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0" fillId="0" borderId="0"/>
    <xf numFmtId="0" fontId="11" fillId="0" borderId="0"/>
  </cellStyleXfs>
  <cellXfs count="18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2" fillId="0" borderId="0" xfId="1" applyFont="1"/>
    <xf numFmtId="0" fontId="1" fillId="0" borderId="0" xfId="1" applyFont="1"/>
    <xf numFmtId="0" fontId="5" fillId="0" borderId="0" xfId="1" applyFont="1"/>
    <xf numFmtId="0" fontId="1" fillId="0" borderId="0" xfId="1" applyFont="1" applyBorder="1"/>
    <xf numFmtId="0" fontId="1" fillId="0" borderId="0" xfId="1" applyFont="1" applyAlignment="1">
      <alignment horizontal="right"/>
    </xf>
    <xf numFmtId="0" fontId="1" fillId="0" borderId="0" xfId="0" applyFont="1" applyBorder="1"/>
    <xf numFmtId="0" fontId="2" fillId="2" borderId="11" xfId="1" applyFont="1" applyFill="1" applyBorder="1" applyAlignment="1">
      <alignment horizontal="center" vertical="center"/>
    </xf>
    <xf numFmtId="49" fontId="1" fillId="0" borderId="14" xfId="1" applyNumberFormat="1" applyFont="1" applyBorder="1" applyAlignment="1">
      <alignment horizontal="center" vertical="center"/>
    </xf>
    <xf numFmtId="3" fontId="1" fillId="0" borderId="15" xfId="2" applyNumberFormat="1" applyFont="1" applyFill="1" applyBorder="1" applyAlignment="1">
      <alignment horizontal="center" vertical="center"/>
    </xf>
    <xf numFmtId="4" fontId="6" fillId="0" borderId="15" xfId="0" applyNumberFormat="1" applyFont="1" applyBorder="1" applyAlignment="1">
      <alignment horizontal="center" vertical="center"/>
    </xf>
    <xf numFmtId="3" fontId="1" fillId="0" borderId="15" xfId="0" applyNumberFormat="1" applyFont="1" applyBorder="1" applyAlignment="1">
      <alignment horizontal="center" vertical="center"/>
    </xf>
    <xf numFmtId="3" fontId="1" fillId="0" borderId="16" xfId="0" applyNumberFormat="1" applyFont="1" applyBorder="1" applyAlignment="1">
      <alignment horizontal="center" vertical="center"/>
    </xf>
    <xf numFmtId="4" fontId="8" fillId="0" borderId="15" xfId="0" applyNumberFormat="1" applyFont="1" applyFill="1" applyBorder="1" applyAlignment="1">
      <alignment horizontal="center" vertical="center"/>
    </xf>
    <xf numFmtId="49" fontId="1" fillId="0" borderId="17" xfId="1" applyNumberFormat="1" applyFont="1" applyBorder="1" applyAlignment="1">
      <alignment horizontal="center" vertical="center"/>
    </xf>
    <xf numFmtId="3" fontId="1" fillId="0" borderId="18" xfId="2" applyNumberFormat="1" applyFont="1" applyFill="1" applyBorder="1" applyAlignment="1">
      <alignment horizontal="center" vertical="center"/>
    </xf>
    <xf numFmtId="4" fontId="8" fillId="0" borderId="18" xfId="0" applyNumberFormat="1" applyFont="1" applyFill="1" applyBorder="1" applyAlignment="1">
      <alignment horizontal="center" vertical="center"/>
    </xf>
    <xf numFmtId="3" fontId="1" fillId="0" borderId="18" xfId="0" applyNumberFormat="1" applyFont="1" applyBorder="1" applyAlignment="1">
      <alignment horizontal="center" vertical="center"/>
    </xf>
    <xf numFmtId="3" fontId="1" fillId="0" borderId="19" xfId="0" applyNumberFormat="1" applyFont="1" applyBorder="1" applyAlignment="1">
      <alignment horizontal="center" vertical="center"/>
    </xf>
    <xf numFmtId="0" fontId="1" fillId="0" borderId="18" xfId="1" applyFont="1" applyFill="1" applyBorder="1" applyAlignment="1">
      <alignment horizontal="left" vertical="center" wrapText="1"/>
    </xf>
    <xf numFmtId="3" fontId="1" fillId="0" borderId="18" xfId="3" applyNumberFormat="1" applyFont="1" applyFill="1" applyBorder="1" applyAlignment="1">
      <alignment horizontal="center" vertical="center"/>
    </xf>
    <xf numFmtId="49" fontId="1" fillId="0" borderId="20" xfId="1" applyNumberFormat="1" applyFont="1" applyBorder="1" applyAlignment="1">
      <alignment horizontal="center" vertical="center"/>
    </xf>
    <xf numFmtId="0" fontId="1" fillId="0" borderId="21" xfId="1" applyFont="1" applyFill="1" applyBorder="1" applyAlignment="1">
      <alignment horizontal="right" wrapText="1"/>
    </xf>
    <xf numFmtId="3" fontId="1" fillId="0" borderId="20" xfId="3" applyNumberFormat="1" applyFont="1" applyFill="1" applyBorder="1" applyAlignment="1">
      <alignment horizontal="center" vertical="center"/>
    </xf>
    <xf numFmtId="3" fontId="1" fillId="0" borderId="22" xfId="0" applyNumberFormat="1" applyFont="1" applyBorder="1" applyAlignment="1">
      <alignment horizontal="center" vertical="center"/>
    </xf>
    <xf numFmtId="3" fontId="1" fillId="0" borderId="21" xfId="0" applyNumberFormat="1" applyFont="1" applyBorder="1" applyAlignment="1">
      <alignment horizontal="center" vertical="center"/>
    </xf>
    <xf numFmtId="3" fontId="1" fillId="0" borderId="20" xfId="0" applyNumberFormat="1" applyFont="1" applyBorder="1" applyAlignment="1">
      <alignment horizontal="center" vertical="center"/>
    </xf>
    <xf numFmtId="49" fontId="2" fillId="2" borderId="11" xfId="1" applyNumberFormat="1" applyFont="1" applyFill="1" applyBorder="1" applyAlignment="1">
      <alignment vertical="center"/>
    </xf>
    <xf numFmtId="3" fontId="6" fillId="0" borderId="15" xfId="0" applyNumberFormat="1" applyFont="1" applyBorder="1" applyAlignment="1">
      <alignment horizontal="center" vertical="center"/>
    </xf>
    <xf numFmtId="4" fontId="8" fillId="0" borderId="15" xfId="0" applyNumberFormat="1" applyFont="1" applyFill="1" applyBorder="1" applyAlignment="1">
      <alignment horizontal="center"/>
    </xf>
    <xf numFmtId="3" fontId="6" fillId="0" borderId="15" xfId="0" applyNumberFormat="1" applyFont="1" applyBorder="1" applyAlignment="1">
      <alignment horizontal="center"/>
    </xf>
    <xf numFmtId="3" fontId="1" fillId="0" borderId="8" xfId="0" applyNumberFormat="1" applyFont="1" applyBorder="1" applyAlignment="1">
      <alignment horizontal="center" vertical="center"/>
    </xf>
    <xf numFmtId="0" fontId="1" fillId="0" borderId="24" xfId="1" applyFont="1" applyFill="1" applyBorder="1" applyAlignment="1">
      <alignment horizontal="right" wrapText="1"/>
    </xf>
    <xf numFmtId="3" fontId="1" fillId="0" borderId="21" xfId="3" applyNumberFormat="1" applyFont="1" applyFill="1" applyBorder="1" applyAlignment="1">
      <alignment horizontal="center" vertical="center"/>
    </xf>
    <xf numFmtId="49" fontId="1" fillId="2" borderId="25" xfId="1" applyNumberFormat="1" applyFont="1" applyFill="1" applyBorder="1" applyAlignment="1">
      <alignment horizontal="center" vertical="center"/>
    </xf>
    <xf numFmtId="0" fontId="2" fillId="2" borderId="26" xfId="1" applyFont="1" applyFill="1" applyBorder="1" applyAlignment="1"/>
    <xf numFmtId="0" fontId="1" fillId="2" borderId="27" xfId="0" applyFont="1" applyFill="1" applyBorder="1"/>
    <xf numFmtId="0" fontId="1" fillId="2" borderId="28" xfId="0" applyFont="1" applyFill="1" applyBorder="1"/>
    <xf numFmtId="0" fontId="1" fillId="0" borderId="29" xfId="0" applyFont="1" applyBorder="1"/>
    <xf numFmtId="3" fontId="7" fillId="2" borderId="30" xfId="1" applyNumberFormat="1" applyFont="1" applyFill="1" applyBorder="1" applyAlignment="1">
      <alignment horizontal="center"/>
    </xf>
    <xf numFmtId="49" fontId="1" fillId="0" borderId="31" xfId="1" applyNumberFormat="1" applyFont="1" applyBorder="1" applyAlignment="1">
      <alignment horizontal="center" vertical="center"/>
    </xf>
    <xf numFmtId="3" fontId="7" fillId="2" borderId="15" xfId="1" applyNumberFormat="1" applyFont="1" applyFill="1" applyBorder="1" applyAlignment="1">
      <alignment horizontal="center"/>
    </xf>
    <xf numFmtId="3" fontId="7" fillId="2" borderId="32" xfId="1" applyNumberFormat="1" applyFont="1" applyFill="1" applyBorder="1" applyAlignment="1">
      <alignment horizontal="center"/>
    </xf>
    <xf numFmtId="49" fontId="1" fillId="0" borderId="33" xfId="1" applyNumberFormat="1" applyFont="1" applyBorder="1" applyAlignment="1">
      <alignment horizontal="center" vertical="center"/>
    </xf>
    <xf numFmtId="0" fontId="1" fillId="0" borderId="15" xfId="1" applyFont="1" applyFill="1" applyBorder="1" applyAlignment="1">
      <alignment horizontal="left" vertical="center" wrapText="1"/>
    </xf>
    <xf numFmtId="3" fontId="1" fillId="0" borderId="34" xfId="3" applyNumberFormat="1" applyFont="1" applyFill="1" applyBorder="1" applyAlignment="1">
      <alignment horizontal="center" vertical="center"/>
    </xf>
    <xf numFmtId="3" fontId="1" fillId="0" borderId="9" xfId="0" applyNumberFormat="1" applyFont="1" applyBorder="1" applyAlignment="1">
      <alignment horizontal="center" vertical="center"/>
    </xf>
    <xf numFmtId="3" fontId="1" fillId="0" borderId="10" xfId="0" applyNumberFormat="1" applyFont="1" applyBorder="1" applyAlignment="1">
      <alignment horizontal="center" vertical="center"/>
    </xf>
    <xf numFmtId="49" fontId="1" fillId="0" borderId="35" xfId="1" applyNumberFormat="1" applyFont="1" applyBorder="1" applyAlignment="1">
      <alignment horizontal="center" vertical="center"/>
    </xf>
    <xf numFmtId="0" fontId="1" fillId="0" borderId="0" xfId="1" applyFont="1" applyFill="1" applyBorder="1" applyAlignment="1">
      <alignment horizontal="right" wrapText="1"/>
    </xf>
    <xf numFmtId="3" fontId="1" fillId="0" borderId="22" xfId="3" applyNumberFormat="1" applyFont="1" applyFill="1" applyBorder="1" applyAlignment="1">
      <alignment horizontal="center" vertical="center"/>
    </xf>
    <xf numFmtId="3" fontId="1" fillId="0" borderId="24" xfId="0" applyNumberFormat="1" applyFont="1" applyBorder="1" applyAlignment="1">
      <alignment horizontal="center" vertical="center"/>
    </xf>
    <xf numFmtId="3" fontId="1" fillId="0" borderId="0" xfId="0" applyNumberFormat="1" applyFont="1" applyBorder="1" applyAlignment="1">
      <alignment horizontal="center" vertical="center"/>
    </xf>
    <xf numFmtId="3" fontId="1" fillId="0" borderId="36" xfId="0" applyNumberFormat="1" applyFont="1" applyBorder="1" applyAlignment="1">
      <alignment horizontal="center" vertical="center"/>
    </xf>
    <xf numFmtId="3" fontId="1" fillId="2" borderId="20" xfId="3" applyNumberFormat="1" applyFont="1" applyFill="1" applyBorder="1" applyAlignment="1">
      <alignment horizontal="center" vertical="center"/>
    </xf>
    <xf numFmtId="3" fontId="1" fillId="2" borderId="24" xfId="0" applyNumberFormat="1" applyFont="1" applyFill="1" applyBorder="1" applyAlignment="1">
      <alignment horizontal="center" vertical="center"/>
    </xf>
    <xf numFmtId="0" fontId="9" fillId="0" borderId="0" xfId="0" applyFont="1"/>
    <xf numFmtId="164" fontId="1" fillId="0" borderId="0" xfId="3" applyNumberFormat="1" applyFont="1" applyFill="1" applyBorder="1" applyAlignment="1">
      <alignment horizontal="left"/>
    </xf>
    <xf numFmtId="0" fontId="2" fillId="0" borderId="0" xfId="1" applyFont="1" applyFill="1" applyBorder="1" applyAlignment="1">
      <alignment horizontal="left"/>
    </xf>
    <xf numFmtId="0" fontId="12" fillId="0" borderId="0" xfId="0" applyFont="1" applyFill="1" applyProtection="1"/>
    <xf numFmtId="0" fontId="13" fillId="0" borderId="0" xfId="0" applyFont="1" applyFill="1" applyProtection="1"/>
    <xf numFmtId="0" fontId="13" fillId="0" borderId="0" xfId="0" applyFont="1" applyFill="1" applyAlignment="1" applyProtection="1">
      <alignment horizontal="right"/>
    </xf>
    <xf numFmtId="0" fontId="1" fillId="0" borderId="0" xfId="0" applyFont="1" applyFill="1"/>
    <xf numFmtId="0" fontId="14" fillId="0" borderId="0" xfId="0" applyFont="1" applyFill="1" applyAlignment="1" applyProtection="1">
      <alignment horizontal="right"/>
    </xf>
    <xf numFmtId="0" fontId="14" fillId="0" borderId="0" xfId="0" applyFont="1" applyFill="1" applyProtection="1"/>
    <xf numFmtId="0" fontId="14" fillId="2" borderId="37" xfId="0" applyFont="1" applyFill="1" applyBorder="1" applyAlignment="1" applyProtection="1">
      <alignment horizontal="center" vertical="center" wrapText="1"/>
    </xf>
    <xf numFmtId="49" fontId="2" fillId="2" borderId="38" xfId="0" applyNumberFormat="1" applyFont="1" applyFill="1" applyBorder="1" applyAlignment="1" applyProtection="1">
      <alignment horizontal="center" vertical="center" wrapText="1"/>
    </xf>
    <xf numFmtId="49" fontId="2" fillId="2" borderId="3" xfId="0" applyNumberFormat="1" applyFont="1" applyFill="1" applyBorder="1" applyAlignment="1" applyProtection="1">
      <alignment horizontal="center" vertical="center" wrapText="1"/>
    </xf>
    <xf numFmtId="49" fontId="2" fillId="2" borderId="3" xfId="0" applyNumberFormat="1" applyFont="1" applyFill="1" applyBorder="1" applyAlignment="1" applyProtection="1">
      <alignment horizontal="center" vertical="center"/>
    </xf>
    <xf numFmtId="49" fontId="2" fillId="2" borderId="39" xfId="0" applyNumberFormat="1" applyFont="1" applyFill="1" applyBorder="1" applyAlignment="1" applyProtection="1">
      <alignment horizontal="center" vertical="center" wrapText="1"/>
    </xf>
    <xf numFmtId="49" fontId="2" fillId="2" borderId="17" xfId="0" applyNumberFormat="1" applyFont="1" applyFill="1" applyBorder="1" applyAlignment="1" applyProtection="1">
      <alignment horizontal="center" vertical="top" wrapText="1"/>
    </xf>
    <xf numFmtId="49" fontId="2" fillId="2" borderId="40" xfId="0" applyNumberFormat="1" applyFont="1" applyFill="1" applyBorder="1" applyAlignment="1" applyProtection="1">
      <alignment horizontal="center" vertical="top" wrapText="1"/>
    </xf>
    <xf numFmtId="49" fontId="2" fillId="2" borderId="18" xfId="0" applyNumberFormat="1" applyFont="1" applyFill="1" applyBorder="1" applyAlignment="1" applyProtection="1">
      <alignment horizontal="center" vertical="top" wrapText="1"/>
    </xf>
    <xf numFmtId="49" fontId="2" fillId="2" borderId="41" xfId="0" applyNumberFormat="1" applyFont="1" applyFill="1" applyBorder="1" applyAlignment="1" applyProtection="1">
      <alignment horizontal="center" vertical="top" wrapText="1"/>
    </xf>
    <xf numFmtId="0" fontId="13" fillId="0" borderId="3" xfId="0" applyFont="1" applyFill="1" applyBorder="1" applyAlignment="1" applyProtection="1">
      <alignment horizontal="center" vertical="center"/>
      <protection locked="0"/>
    </xf>
    <xf numFmtId="3" fontId="13" fillId="0" borderId="3" xfId="0" applyNumberFormat="1" applyFont="1" applyFill="1" applyBorder="1" applyAlignment="1" applyProtection="1">
      <alignment horizontal="center" vertical="center"/>
      <protection locked="0"/>
    </xf>
    <xf numFmtId="0" fontId="13" fillId="0" borderId="3" xfId="0" applyFont="1" applyFill="1" applyBorder="1" applyAlignment="1" applyProtection="1">
      <alignment horizontal="left" vertical="center"/>
    </xf>
    <xf numFmtId="3" fontId="13" fillId="0" borderId="3" xfId="0" applyNumberFormat="1" applyFont="1" applyFill="1" applyBorder="1" applyAlignment="1" applyProtection="1">
      <alignment horizontal="center" vertical="center"/>
    </xf>
    <xf numFmtId="3" fontId="13" fillId="0" borderId="3" xfId="0" applyNumberFormat="1" applyFont="1" applyBorder="1" applyAlignment="1" applyProtection="1">
      <alignment horizontal="center" vertical="center"/>
      <protection locked="0"/>
    </xf>
    <xf numFmtId="3" fontId="13" fillId="0" borderId="39" xfId="0" applyNumberFormat="1" applyFont="1" applyFill="1" applyBorder="1" applyAlignment="1" applyProtection="1">
      <alignment horizontal="center" vertical="center"/>
      <protection locked="0"/>
    </xf>
    <xf numFmtId="0" fontId="12" fillId="0" borderId="0" xfId="0" applyFont="1" applyProtection="1"/>
    <xf numFmtId="0" fontId="13" fillId="0" borderId="15" xfId="0" applyFont="1" applyFill="1" applyBorder="1" applyAlignment="1" applyProtection="1">
      <alignment horizontal="center" vertical="center"/>
      <protection locked="0"/>
    </xf>
    <xf numFmtId="3" fontId="13" fillId="0" borderId="15" xfId="0" applyNumberFormat="1" applyFont="1" applyFill="1" applyBorder="1" applyAlignment="1" applyProtection="1">
      <alignment horizontal="center" vertical="center"/>
      <protection locked="0"/>
    </xf>
    <xf numFmtId="0" fontId="13" fillId="0" borderId="15" xfId="0" applyFont="1" applyFill="1" applyBorder="1" applyAlignment="1" applyProtection="1">
      <alignment horizontal="left" vertical="center"/>
    </xf>
    <xf numFmtId="3" fontId="13" fillId="0" borderId="15" xfId="0" applyNumberFormat="1" applyFont="1" applyFill="1" applyBorder="1" applyAlignment="1" applyProtection="1">
      <alignment horizontal="center" vertical="center"/>
    </xf>
    <xf numFmtId="3" fontId="13" fillId="0" borderId="15" xfId="0" applyNumberFormat="1" applyFont="1" applyBorder="1" applyAlignment="1" applyProtection="1">
      <alignment horizontal="center" vertical="center"/>
      <protection locked="0"/>
    </xf>
    <xf numFmtId="3" fontId="13" fillId="0" borderId="16" xfId="0" applyNumberFormat="1" applyFont="1" applyFill="1" applyBorder="1" applyAlignment="1" applyProtection="1">
      <alignment horizontal="center" vertical="center"/>
      <protection locked="0"/>
    </xf>
    <xf numFmtId="0" fontId="13" fillId="0" borderId="8" xfId="0" applyFont="1" applyFill="1" applyBorder="1" applyAlignment="1" applyProtection="1">
      <alignment horizontal="center" vertical="center"/>
      <protection locked="0"/>
    </xf>
    <xf numFmtId="3" fontId="13" fillId="0" borderId="8" xfId="0" applyNumberFormat="1" applyFont="1" applyFill="1" applyBorder="1" applyAlignment="1" applyProtection="1">
      <alignment horizontal="center" vertical="center"/>
      <protection locked="0"/>
    </xf>
    <xf numFmtId="0" fontId="13" fillId="0" borderId="8" xfId="0" applyFont="1" applyFill="1" applyBorder="1" applyAlignment="1" applyProtection="1">
      <alignment horizontal="left" vertical="center"/>
    </xf>
    <xf numFmtId="3" fontId="13" fillId="0" borderId="8" xfId="0" applyNumberFormat="1" applyFont="1" applyFill="1" applyBorder="1" applyAlignment="1" applyProtection="1">
      <alignment horizontal="center" vertical="center"/>
    </xf>
    <xf numFmtId="3" fontId="13" fillId="0" borderId="8" xfId="0" applyNumberFormat="1" applyFont="1" applyBorder="1" applyAlignment="1" applyProtection="1">
      <alignment horizontal="center" vertical="center"/>
      <protection locked="0"/>
    </xf>
    <xf numFmtId="3" fontId="13" fillId="0" borderId="34" xfId="0" applyNumberFormat="1" applyFont="1" applyFill="1" applyBorder="1" applyAlignment="1" applyProtection="1">
      <alignment horizontal="center" vertical="center"/>
      <protection locked="0"/>
    </xf>
    <xf numFmtId="0" fontId="12" fillId="0" borderId="35" xfId="0" applyFont="1" applyBorder="1" applyProtection="1"/>
    <xf numFmtId="0" fontId="13" fillId="0" borderId="30" xfId="0" applyFont="1" applyFill="1" applyBorder="1" applyAlignment="1" applyProtection="1">
      <alignment horizontal="center" vertical="center"/>
      <protection locked="0"/>
    </xf>
    <xf numFmtId="3" fontId="13" fillId="0" borderId="30" xfId="0" applyNumberFormat="1" applyFont="1" applyFill="1" applyBorder="1" applyAlignment="1" applyProtection="1">
      <alignment horizontal="center" vertical="center"/>
      <protection locked="0"/>
    </xf>
    <xf numFmtId="0" fontId="13" fillId="0" borderId="30" xfId="0" applyFont="1" applyFill="1" applyBorder="1" applyAlignment="1" applyProtection="1">
      <alignment horizontal="left" vertical="center"/>
    </xf>
    <xf numFmtId="3" fontId="13" fillId="0" borderId="30" xfId="0" applyNumberFormat="1" applyFont="1" applyFill="1" applyBorder="1" applyAlignment="1" applyProtection="1">
      <alignment horizontal="center" vertical="center"/>
    </xf>
    <xf numFmtId="3" fontId="13" fillId="0" borderId="30" xfId="0" applyNumberFormat="1" applyFont="1" applyBorder="1" applyAlignment="1" applyProtection="1">
      <alignment horizontal="center" vertical="center"/>
      <protection locked="0"/>
    </xf>
    <xf numFmtId="3" fontId="13" fillId="0" borderId="44" xfId="0" applyNumberFormat="1" applyFont="1" applyFill="1" applyBorder="1" applyAlignment="1" applyProtection="1">
      <alignment horizontal="center" vertical="center"/>
      <protection locked="0"/>
    </xf>
    <xf numFmtId="3" fontId="13" fillId="0" borderId="23" xfId="0" applyNumberFormat="1" applyFont="1" applyFill="1" applyBorder="1" applyAlignment="1" applyProtection="1">
      <alignment horizontal="center" vertical="center"/>
      <protection locked="0"/>
    </xf>
    <xf numFmtId="0" fontId="13" fillId="0" borderId="9" xfId="0" applyFont="1" applyFill="1" applyBorder="1" applyAlignment="1" applyProtection="1">
      <alignment horizontal="center" vertical="center"/>
      <protection locked="0"/>
    </xf>
    <xf numFmtId="3" fontId="13" fillId="0" borderId="9" xfId="0" applyNumberFormat="1" applyFont="1" applyFill="1" applyBorder="1" applyAlignment="1" applyProtection="1">
      <alignment horizontal="center" vertical="center"/>
      <protection locked="0"/>
    </xf>
    <xf numFmtId="0" fontId="13" fillId="0" borderId="9" xfId="0" applyFont="1" applyFill="1" applyBorder="1" applyAlignment="1" applyProtection="1">
      <alignment horizontal="left" vertical="center"/>
    </xf>
    <xf numFmtId="3" fontId="13" fillId="0" borderId="9" xfId="0" applyNumberFormat="1" applyFont="1" applyFill="1" applyBorder="1" applyAlignment="1" applyProtection="1">
      <alignment horizontal="center" vertical="center"/>
    </xf>
    <xf numFmtId="3" fontId="13" fillId="0" borderId="9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Fill="1" applyBorder="1" applyAlignment="1" applyProtection="1">
      <alignment horizontal="center" vertical="center"/>
      <protection locked="0"/>
    </xf>
    <xf numFmtId="0" fontId="13" fillId="0" borderId="18" xfId="0" applyFont="1" applyFill="1" applyBorder="1" applyAlignment="1" applyProtection="1">
      <alignment horizontal="center" vertical="center"/>
      <protection locked="0"/>
    </xf>
    <xf numFmtId="3" fontId="13" fillId="0" borderId="18" xfId="0" applyNumberFormat="1" applyFont="1" applyFill="1" applyBorder="1" applyAlignment="1" applyProtection="1">
      <alignment horizontal="center" vertical="center"/>
      <protection locked="0"/>
    </xf>
    <xf numFmtId="0" fontId="13" fillId="0" borderId="18" xfId="0" applyFont="1" applyFill="1" applyBorder="1" applyAlignment="1" applyProtection="1">
      <alignment horizontal="left" vertical="center"/>
    </xf>
    <xf numFmtId="3" fontId="13" fillId="0" borderId="18" xfId="0" applyNumberFormat="1" applyFont="1" applyFill="1" applyBorder="1" applyAlignment="1" applyProtection="1">
      <alignment horizontal="center" vertical="center"/>
    </xf>
    <xf numFmtId="3" fontId="13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19" xfId="0" applyNumberFormat="1" applyFont="1" applyFill="1" applyBorder="1" applyAlignment="1" applyProtection="1">
      <alignment horizontal="center" vertical="center"/>
      <protection locked="0"/>
    </xf>
    <xf numFmtId="3" fontId="13" fillId="0" borderId="45" xfId="0" applyNumberFormat="1" applyFont="1" applyFill="1" applyBorder="1" applyAlignment="1" applyProtection="1">
      <alignment horizontal="center" vertical="center"/>
      <protection locked="0"/>
    </xf>
    <xf numFmtId="0" fontId="13" fillId="0" borderId="34" xfId="0" applyFont="1" applyFill="1" applyBorder="1" applyAlignment="1" applyProtection="1">
      <alignment horizontal="left" vertical="center"/>
    </xf>
    <xf numFmtId="3" fontId="13" fillId="0" borderId="34" xfId="0" applyNumberFormat="1" applyFont="1" applyFill="1" applyBorder="1" applyAlignment="1" applyProtection="1">
      <alignment horizontal="center" vertical="center"/>
    </xf>
    <xf numFmtId="3" fontId="13" fillId="0" borderId="45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Protection="1"/>
    <xf numFmtId="0" fontId="15" fillId="0" borderId="0" xfId="0" applyFont="1" applyAlignment="1">
      <alignment horizontal="center"/>
    </xf>
    <xf numFmtId="0" fontId="16" fillId="0" borderId="0" xfId="0" applyFont="1" applyFill="1" applyAlignment="1" applyProtection="1">
      <alignment horizontal="center"/>
    </xf>
    <xf numFmtId="0" fontId="14" fillId="2" borderId="22" xfId="0" applyFont="1" applyFill="1" applyBorder="1" applyAlignment="1" applyProtection="1">
      <alignment horizontal="center" vertical="center" wrapText="1"/>
    </xf>
    <xf numFmtId="49" fontId="2" fillId="2" borderId="24" xfId="0" applyNumberFormat="1" applyFont="1" applyFill="1" applyBorder="1" applyAlignment="1" applyProtection="1">
      <alignment horizontal="center" vertical="center" wrapText="1"/>
    </xf>
    <xf numFmtId="49" fontId="2" fillId="2" borderId="22" xfId="0" applyNumberFormat="1" applyFont="1" applyFill="1" applyBorder="1" applyAlignment="1" applyProtection="1">
      <alignment horizontal="center" vertical="center" wrapText="1"/>
    </xf>
    <xf numFmtId="0" fontId="17" fillId="0" borderId="0" xfId="0" applyFont="1"/>
    <xf numFmtId="0" fontId="17" fillId="0" borderId="46" xfId="0" applyFont="1" applyBorder="1" applyAlignment="1">
      <alignment horizontal="center" vertical="center"/>
    </xf>
    <xf numFmtId="0" fontId="17" fillId="0" borderId="13" xfId="0" applyFont="1" applyBorder="1" applyAlignment="1">
      <alignment horizontal="left" vertical="center"/>
    </xf>
    <xf numFmtId="1" fontId="17" fillId="0" borderId="46" xfId="0" applyNumberFormat="1" applyFont="1" applyBorder="1" applyAlignment="1">
      <alignment horizontal="center" vertical="center"/>
    </xf>
    <xf numFmtId="3" fontId="17" fillId="0" borderId="46" xfId="0" applyNumberFormat="1" applyFont="1" applyBorder="1" applyAlignment="1">
      <alignment horizontal="center" vertical="center"/>
    </xf>
    <xf numFmtId="3" fontId="17" fillId="0" borderId="13" xfId="0" applyNumberFormat="1" applyFont="1" applyBorder="1" applyAlignment="1">
      <alignment horizontal="center" vertical="center"/>
    </xf>
    <xf numFmtId="0" fontId="17" fillId="0" borderId="47" xfId="0" applyFont="1" applyBorder="1" applyAlignment="1">
      <alignment horizontal="center" vertical="center"/>
    </xf>
    <xf numFmtId="0" fontId="17" fillId="0" borderId="48" xfId="0" applyFont="1" applyBorder="1" applyAlignment="1">
      <alignment horizontal="left" vertical="center"/>
    </xf>
    <xf numFmtId="1" fontId="17" fillId="0" borderId="47" xfId="0" applyNumberFormat="1" applyFont="1" applyBorder="1" applyAlignment="1">
      <alignment horizontal="center" vertical="center"/>
    </xf>
    <xf numFmtId="3" fontId="17" fillId="3" borderId="47" xfId="0" applyNumberFormat="1" applyFont="1" applyFill="1" applyBorder="1" applyAlignment="1">
      <alignment horizontal="center" vertical="center"/>
    </xf>
    <xf numFmtId="3" fontId="17" fillId="0" borderId="48" xfId="0" applyNumberFormat="1" applyFont="1" applyBorder="1" applyAlignment="1">
      <alignment horizontal="center" vertical="center"/>
    </xf>
    <xf numFmtId="3" fontId="17" fillId="0" borderId="47" xfId="0" applyNumberFormat="1" applyFont="1" applyBorder="1" applyAlignment="1">
      <alignment horizontal="center" vertical="center"/>
    </xf>
    <xf numFmtId="0" fontId="17" fillId="0" borderId="49" xfId="0" applyFont="1" applyBorder="1" applyAlignment="1">
      <alignment horizontal="center" vertical="center"/>
    </xf>
    <xf numFmtId="1" fontId="17" fillId="0" borderId="49" xfId="0" applyNumberFormat="1" applyFont="1" applyBorder="1" applyAlignment="1">
      <alignment horizontal="center" vertical="center"/>
    </xf>
    <xf numFmtId="3" fontId="17" fillId="0" borderId="49" xfId="0" applyNumberFormat="1" applyFont="1" applyBorder="1" applyAlignment="1">
      <alignment horizontal="center" vertical="center"/>
    </xf>
    <xf numFmtId="3" fontId="17" fillId="0" borderId="41" xfId="0" applyNumberFormat="1" applyFont="1" applyBorder="1" applyAlignment="1">
      <alignment horizontal="center" vertical="center"/>
    </xf>
    <xf numFmtId="0" fontId="17" fillId="0" borderId="50" xfId="0" applyFont="1" applyBorder="1" applyAlignment="1">
      <alignment horizontal="center" vertical="center"/>
    </xf>
    <xf numFmtId="3" fontId="17" fillId="0" borderId="50" xfId="0" applyNumberFormat="1" applyFont="1" applyBorder="1" applyAlignment="1">
      <alignment horizontal="center" vertical="center"/>
    </xf>
    <xf numFmtId="3" fontId="17" fillId="0" borderId="51" xfId="0" applyNumberFormat="1" applyFont="1" applyBorder="1" applyAlignment="1">
      <alignment horizontal="center" vertical="center"/>
    </xf>
    <xf numFmtId="0" fontId="17" fillId="2" borderId="53" xfId="0" applyFont="1" applyFill="1" applyBorder="1" applyAlignment="1">
      <alignment horizontal="center" vertical="center"/>
    </xf>
    <xf numFmtId="3" fontId="17" fillId="2" borderId="53" xfId="0" applyNumberFormat="1" applyFont="1" applyFill="1" applyBorder="1" applyAlignment="1">
      <alignment horizontal="center" vertical="center"/>
    </xf>
    <xf numFmtId="3" fontId="17" fillId="2" borderId="36" xfId="0" applyNumberFormat="1" applyFont="1" applyFill="1" applyBorder="1" applyAlignment="1">
      <alignment horizontal="center" vertical="center"/>
    </xf>
    <xf numFmtId="0" fontId="17" fillId="0" borderId="47" xfId="0" applyFont="1" applyBorder="1"/>
    <xf numFmtId="0" fontId="18" fillId="0" borderId="15" xfId="0" applyFont="1" applyBorder="1"/>
    <xf numFmtId="0" fontId="18" fillId="0" borderId="15" xfId="0" applyFont="1" applyBorder="1" applyAlignment="1">
      <alignment horizontal="left"/>
    </xf>
    <xf numFmtId="0" fontId="19" fillId="0" borderId="15" xfId="0" applyFont="1" applyFill="1" applyBorder="1"/>
    <xf numFmtId="0" fontId="19" fillId="0" borderId="18" xfId="0" applyFont="1" applyFill="1" applyBorder="1"/>
    <xf numFmtId="0" fontId="19" fillId="0" borderId="18" xfId="1" applyFont="1" applyFill="1" applyBorder="1" applyAlignment="1">
      <alignment horizontal="left" vertical="center" wrapText="1"/>
    </xf>
    <xf numFmtId="3" fontId="1" fillId="0" borderId="0" xfId="0" applyNumberFormat="1" applyFont="1"/>
    <xf numFmtId="3" fontId="20" fillId="0" borderId="15" xfId="0" applyNumberFormat="1" applyFont="1" applyBorder="1" applyAlignment="1">
      <alignment horizontal="center"/>
    </xf>
    <xf numFmtId="0" fontId="19" fillId="0" borderId="15" xfId="1" applyFont="1" applyFill="1" applyBorder="1" applyAlignment="1">
      <alignment horizontal="left" vertical="center" wrapText="1"/>
    </xf>
    <xf numFmtId="0" fontId="16" fillId="0" borderId="52" xfId="0" applyFont="1" applyBorder="1" applyAlignment="1">
      <alignment horizontal="right"/>
    </xf>
    <xf numFmtId="0" fontId="16" fillId="0" borderId="51" xfId="0" applyFont="1" applyBorder="1" applyAlignment="1">
      <alignment horizontal="right"/>
    </xf>
    <xf numFmtId="0" fontId="2" fillId="0" borderId="0" xfId="0" applyFont="1" applyAlignment="1">
      <alignment horizontal="center"/>
    </xf>
    <xf numFmtId="0" fontId="13" fillId="0" borderId="1" xfId="0" applyFont="1" applyFill="1" applyBorder="1" applyAlignment="1" applyProtection="1">
      <alignment horizontal="center" vertical="center"/>
    </xf>
    <xf numFmtId="0" fontId="13" fillId="0" borderId="42" xfId="0" applyFont="1" applyFill="1" applyBorder="1" applyAlignment="1" applyProtection="1">
      <alignment horizontal="center" vertical="center"/>
    </xf>
    <xf numFmtId="0" fontId="13" fillId="0" borderId="6" xfId="0" applyFont="1" applyFill="1" applyBorder="1" applyAlignment="1" applyProtection="1">
      <alignment horizontal="center" vertical="center"/>
    </xf>
    <xf numFmtId="0" fontId="13" fillId="0" borderId="4" xfId="0" applyFont="1" applyBorder="1" applyAlignment="1" applyProtection="1">
      <alignment horizontal="left" vertical="center" wrapText="1"/>
      <protection locked="0"/>
    </xf>
    <xf numFmtId="0" fontId="13" fillId="0" borderId="43" xfId="0" applyFont="1" applyBorder="1" applyAlignment="1" applyProtection="1">
      <alignment horizontal="left" vertical="center" wrapText="1"/>
      <protection locked="0"/>
    </xf>
    <xf numFmtId="0" fontId="13" fillId="0" borderId="9" xfId="0" applyFont="1" applyBorder="1" applyAlignment="1" applyProtection="1">
      <alignment horizontal="left" vertical="center" wrapText="1"/>
      <protection locked="0"/>
    </xf>
    <xf numFmtId="0" fontId="16" fillId="0" borderId="0" xfId="0" applyFont="1" applyFill="1" applyAlignment="1" applyProtection="1">
      <alignment horizontal="center"/>
    </xf>
    <xf numFmtId="0" fontId="2" fillId="2" borderId="12" xfId="1" applyFont="1" applyFill="1" applyBorder="1" applyAlignment="1">
      <alignment horizontal="left" vertical="center"/>
    </xf>
    <xf numFmtId="0" fontId="2" fillId="2" borderId="13" xfId="1" applyFont="1" applyFill="1" applyBorder="1" applyAlignment="1">
      <alignment horizontal="left" vertical="center"/>
    </xf>
    <xf numFmtId="49" fontId="2" fillId="2" borderId="12" xfId="1" applyNumberFormat="1" applyFont="1" applyFill="1" applyBorder="1" applyAlignment="1">
      <alignment horizontal="left" vertical="center"/>
    </xf>
    <xf numFmtId="49" fontId="2" fillId="2" borderId="13" xfId="1" applyNumberFormat="1" applyFont="1" applyFill="1" applyBorder="1" applyAlignment="1">
      <alignment horizontal="left" vertical="center"/>
    </xf>
    <xf numFmtId="0" fontId="1" fillId="2" borderId="20" xfId="1" applyFont="1" applyFill="1" applyBorder="1" applyAlignment="1">
      <alignment horizontal="right" wrapText="1"/>
    </xf>
    <xf numFmtId="0" fontId="1" fillId="2" borderId="24" xfId="1" applyFont="1" applyFill="1" applyBorder="1" applyAlignment="1">
      <alignment horizontal="right" wrapText="1"/>
    </xf>
    <xf numFmtId="0" fontId="4" fillId="0" borderId="0" xfId="1" applyFont="1" applyAlignment="1">
      <alignment horizontal="center"/>
    </xf>
    <xf numFmtId="0" fontId="2" fillId="2" borderId="1" xfId="1" applyFont="1" applyFill="1" applyBorder="1" applyAlignment="1">
      <alignment horizontal="center" vertical="center" wrapText="1"/>
    </xf>
    <xf numFmtId="0" fontId="2" fillId="2" borderId="6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0" borderId="18" xfId="0" applyFont="1" applyFill="1" applyBorder="1"/>
    <xf numFmtId="0" fontId="2" fillId="0" borderId="15" xfId="0" applyFont="1" applyFill="1" applyBorder="1"/>
  </cellXfs>
  <cellStyles count="6">
    <cellStyle name="Comma 2" xfId="3"/>
    <cellStyle name="Comma 2 2" xfId="2"/>
    <cellStyle name="Excel Built-in Normal" xfId="4"/>
    <cellStyle name="Normal" xfId="0" builtinId="0"/>
    <cellStyle name="Normal 2" xfId="1"/>
    <cellStyle name="Normal 3" xfId="5"/>
  </cellStyles>
  <dxfs count="5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0"/>
  </sheetPr>
  <dimension ref="B2:N45"/>
  <sheetViews>
    <sheetView topLeftCell="A25" zoomScale="75" zoomScaleNormal="75" workbookViewId="0">
      <selection activeCell="C36" sqref="C36"/>
    </sheetView>
  </sheetViews>
  <sheetFormatPr defaultRowHeight="14.25"/>
  <cols>
    <col min="1" max="1" width="9.140625" style="83"/>
    <col min="2" max="2" width="12.140625" style="83" customWidth="1"/>
    <col min="3" max="3" width="43" style="83" customWidth="1"/>
    <col min="4" max="4" width="18" style="83" customWidth="1"/>
    <col min="5" max="6" width="16.140625" style="83" customWidth="1"/>
    <col min="7" max="7" width="22.140625" style="83" customWidth="1"/>
    <col min="8" max="8" width="41.7109375" style="83" customWidth="1"/>
    <col min="9" max="13" width="23.7109375" style="83" customWidth="1"/>
    <col min="14" max="14" width="3" style="83" customWidth="1"/>
    <col min="15" max="16384" width="9.140625" style="83"/>
  </cols>
  <sheetData>
    <row r="2" spans="2:14" s="62" customFormat="1"/>
    <row r="3" spans="2:14" s="62" customFormat="1" ht="15.75"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4" t="s">
        <v>70</v>
      </c>
    </row>
    <row r="4" spans="2:14" s="62" customFormat="1" ht="15.75"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</row>
    <row r="5" spans="2:14" s="62" customFormat="1" ht="15.75">
      <c r="B5" s="159" t="s">
        <v>71</v>
      </c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</row>
    <row r="6" spans="2:14" s="62" customFormat="1" ht="15" customHeight="1">
      <c r="B6" s="63"/>
      <c r="C6" s="65"/>
      <c r="D6" s="66"/>
      <c r="E6" s="66"/>
      <c r="F6" s="66"/>
      <c r="G6" s="66"/>
      <c r="H6" s="63"/>
      <c r="I6" s="63"/>
      <c r="J6" s="63"/>
      <c r="K6" s="63"/>
      <c r="L6" s="63"/>
      <c r="M6" s="63"/>
    </row>
    <row r="7" spans="2:14" s="62" customFormat="1" ht="16.5" thickBot="1">
      <c r="B7" s="63"/>
      <c r="C7" s="63"/>
      <c r="D7" s="63"/>
      <c r="E7" s="63"/>
      <c r="F7" s="63"/>
      <c r="G7" s="63"/>
      <c r="H7" s="63"/>
      <c r="I7" s="63"/>
      <c r="J7" s="63"/>
      <c r="K7" s="67"/>
      <c r="L7" s="63"/>
      <c r="M7" s="64" t="s">
        <v>72</v>
      </c>
    </row>
    <row r="8" spans="2:14" s="62" customFormat="1" ht="63" customHeight="1">
      <c r="B8" s="68" t="s">
        <v>73</v>
      </c>
      <c r="C8" s="69" t="s">
        <v>74</v>
      </c>
      <c r="D8" s="70" t="s">
        <v>75</v>
      </c>
      <c r="E8" s="70" t="s">
        <v>76</v>
      </c>
      <c r="F8" s="70" t="s">
        <v>77</v>
      </c>
      <c r="G8" s="70" t="s">
        <v>78</v>
      </c>
      <c r="H8" s="71" t="s">
        <v>79</v>
      </c>
      <c r="I8" s="70" t="s">
        <v>80</v>
      </c>
      <c r="J8" s="70" t="s">
        <v>81</v>
      </c>
      <c r="K8" s="70" t="s">
        <v>82</v>
      </c>
      <c r="L8" s="70" t="s">
        <v>83</v>
      </c>
      <c r="M8" s="72" t="s">
        <v>84</v>
      </c>
    </row>
    <row r="9" spans="2:14" s="62" customFormat="1" ht="16.5" thickBot="1">
      <c r="B9" s="73" t="s">
        <v>33</v>
      </c>
      <c r="C9" s="74" t="s">
        <v>35</v>
      </c>
      <c r="D9" s="75" t="s">
        <v>36</v>
      </c>
      <c r="E9" s="75" t="s">
        <v>38</v>
      </c>
      <c r="F9" s="74" t="s">
        <v>40</v>
      </c>
      <c r="G9" s="75" t="s">
        <v>42</v>
      </c>
      <c r="H9" s="74" t="s">
        <v>44</v>
      </c>
      <c r="I9" s="75" t="s">
        <v>46</v>
      </c>
      <c r="J9" s="75" t="s">
        <v>47</v>
      </c>
      <c r="K9" s="74" t="s">
        <v>49</v>
      </c>
      <c r="L9" s="75" t="s">
        <v>51</v>
      </c>
      <c r="M9" s="76" t="s">
        <v>85</v>
      </c>
    </row>
    <row r="10" spans="2:14" ht="24.95" customHeight="1">
      <c r="B10" s="160">
        <v>1</v>
      </c>
      <c r="C10" s="163"/>
      <c r="D10" s="77"/>
      <c r="E10" s="77"/>
      <c r="F10" s="78"/>
      <c r="G10" s="78"/>
      <c r="H10" s="79" t="s">
        <v>86</v>
      </c>
      <c r="I10" s="80"/>
      <c r="J10" s="81"/>
      <c r="K10" s="81"/>
      <c r="L10" s="78"/>
      <c r="M10" s="82"/>
    </row>
    <row r="11" spans="2:14" ht="24.95" customHeight="1">
      <c r="B11" s="161"/>
      <c r="C11" s="164"/>
      <c r="D11" s="84"/>
      <c r="E11" s="84"/>
      <c r="F11" s="85"/>
      <c r="G11" s="85"/>
      <c r="H11" s="86" t="s">
        <v>87</v>
      </c>
      <c r="I11" s="87"/>
      <c r="J11" s="88"/>
      <c r="K11" s="88"/>
      <c r="L11" s="85"/>
      <c r="M11" s="89"/>
    </row>
    <row r="12" spans="2:14" ht="24.95" customHeight="1">
      <c r="B12" s="161"/>
      <c r="C12" s="164"/>
      <c r="D12" s="84"/>
      <c r="E12" s="84"/>
      <c r="F12" s="85"/>
      <c r="G12" s="85"/>
      <c r="H12" s="86" t="s">
        <v>88</v>
      </c>
      <c r="I12" s="87"/>
      <c r="J12" s="88"/>
      <c r="K12" s="88"/>
      <c r="L12" s="85"/>
      <c r="M12" s="89"/>
    </row>
    <row r="13" spans="2:14" ht="24.95" customHeight="1" thickBot="1">
      <c r="B13" s="162"/>
      <c r="C13" s="165"/>
      <c r="D13" s="90"/>
      <c r="E13" s="90"/>
      <c r="F13" s="91"/>
      <c r="G13" s="91"/>
      <c r="H13" s="92" t="s">
        <v>89</v>
      </c>
      <c r="I13" s="93"/>
      <c r="J13" s="94"/>
      <c r="K13" s="94"/>
      <c r="L13" s="91"/>
      <c r="M13" s="95"/>
      <c r="N13" s="96"/>
    </row>
    <row r="14" spans="2:14" ht="24.95" customHeight="1">
      <c r="B14" s="160">
        <v>2</v>
      </c>
      <c r="C14" s="163"/>
      <c r="D14" s="97"/>
      <c r="E14" s="97"/>
      <c r="F14" s="98"/>
      <c r="G14" s="98"/>
      <c r="H14" s="99" t="s">
        <v>86</v>
      </c>
      <c r="I14" s="100"/>
      <c r="J14" s="101"/>
      <c r="K14" s="101"/>
      <c r="L14" s="98"/>
      <c r="M14" s="102"/>
    </row>
    <row r="15" spans="2:14" ht="24.95" customHeight="1">
      <c r="B15" s="161"/>
      <c r="C15" s="164"/>
      <c r="D15" s="84"/>
      <c r="E15" s="84"/>
      <c r="F15" s="85"/>
      <c r="G15" s="85"/>
      <c r="H15" s="86" t="s">
        <v>87</v>
      </c>
      <c r="I15" s="87"/>
      <c r="J15" s="88"/>
      <c r="K15" s="88"/>
      <c r="L15" s="85"/>
      <c r="M15" s="89"/>
    </row>
    <row r="16" spans="2:14" ht="24.95" customHeight="1">
      <c r="B16" s="161"/>
      <c r="C16" s="164"/>
      <c r="D16" s="84"/>
      <c r="E16" s="84"/>
      <c r="F16" s="85"/>
      <c r="G16" s="85"/>
      <c r="H16" s="86" t="s">
        <v>88</v>
      </c>
      <c r="I16" s="87"/>
      <c r="J16" s="88"/>
      <c r="K16" s="88"/>
      <c r="L16" s="85"/>
      <c r="M16" s="89"/>
    </row>
    <row r="17" spans="2:14" ht="24.95" customHeight="1" thickBot="1">
      <c r="B17" s="162"/>
      <c r="C17" s="165"/>
      <c r="D17" s="90"/>
      <c r="E17" s="90"/>
      <c r="F17" s="91"/>
      <c r="G17" s="91"/>
      <c r="H17" s="92" t="s">
        <v>89</v>
      </c>
      <c r="I17" s="93"/>
      <c r="J17" s="94"/>
      <c r="K17" s="94"/>
      <c r="L17" s="91"/>
      <c r="M17" s="103"/>
    </row>
    <row r="18" spans="2:14" ht="24.95" customHeight="1">
      <c r="B18" s="160">
        <v>3</v>
      </c>
      <c r="C18" s="163"/>
      <c r="D18" s="77"/>
      <c r="E18" s="77"/>
      <c r="F18" s="78"/>
      <c r="G18" s="78"/>
      <c r="H18" s="79" t="s">
        <v>86</v>
      </c>
      <c r="I18" s="80"/>
      <c r="J18" s="81"/>
      <c r="K18" s="81"/>
      <c r="L18" s="78"/>
      <c r="M18" s="82"/>
    </row>
    <row r="19" spans="2:14" ht="24.95" customHeight="1">
      <c r="B19" s="161"/>
      <c r="C19" s="164"/>
      <c r="D19" s="84"/>
      <c r="E19" s="84"/>
      <c r="F19" s="85"/>
      <c r="G19" s="85"/>
      <c r="H19" s="86" t="s">
        <v>87</v>
      </c>
      <c r="I19" s="87"/>
      <c r="J19" s="88"/>
      <c r="K19" s="88"/>
      <c r="L19" s="85"/>
      <c r="M19" s="89"/>
    </row>
    <row r="20" spans="2:14" ht="24.95" customHeight="1">
      <c r="B20" s="161"/>
      <c r="C20" s="164"/>
      <c r="D20" s="84"/>
      <c r="E20" s="84"/>
      <c r="F20" s="85"/>
      <c r="G20" s="85"/>
      <c r="H20" s="86" t="s">
        <v>88</v>
      </c>
      <c r="I20" s="87"/>
      <c r="J20" s="88"/>
      <c r="K20" s="88"/>
      <c r="L20" s="85"/>
      <c r="M20" s="89"/>
    </row>
    <row r="21" spans="2:14" ht="24.95" customHeight="1" thickBot="1">
      <c r="B21" s="162"/>
      <c r="C21" s="165"/>
      <c r="D21" s="104"/>
      <c r="E21" s="104"/>
      <c r="F21" s="105"/>
      <c r="G21" s="105"/>
      <c r="H21" s="106" t="s">
        <v>89</v>
      </c>
      <c r="I21" s="107"/>
      <c r="J21" s="108"/>
      <c r="K21" s="108"/>
      <c r="L21" s="105"/>
      <c r="M21" s="109"/>
    </row>
    <row r="22" spans="2:14" ht="24.95" customHeight="1">
      <c r="B22" s="160">
        <v>4</v>
      </c>
      <c r="C22" s="163"/>
      <c r="D22" s="97"/>
      <c r="E22" s="97"/>
      <c r="F22" s="98"/>
      <c r="G22" s="98"/>
      <c r="H22" s="99" t="s">
        <v>86</v>
      </c>
      <c r="I22" s="100"/>
      <c r="J22" s="101"/>
      <c r="K22" s="101"/>
      <c r="L22" s="98"/>
      <c r="M22" s="102"/>
    </row>
    <row r="23" spans="2:14" ht="24.95" customHeight="1">
      <c r="B23" s="161"/>
      <c r="C23" s="164"/>
      <c r="D23" s="84"/>
      <c r="E23" s="84"/>
      <c r="F23" s="85"/>
      <c r="G23" s="85"/>
      <c r="H23" s="86" t="s">
        <v>87</v>
      </c>
      <c r="I23" s="87"/>
      <c r="J23" s="88"/>
      <c r="K23" s="88"/>
      <c r="L23" s="85"/>
      <c r="M23" s="89"/>
    </row>
    <row r="24" spans="2:14" ht="24.95" customHeight="1">
      <c r="B24" s="161"/>
      <c r="C24" s="164"/>
      <c r="D24" s="110"/>
      <c r="E24" s="110"/>
      <c r="F24" s="111"/>
      <c r="G24" s="111"/>
      <c r="H24" s="112" t="s">
        <v>88</v>
      </c>
      <c r="I24" s="113"/>
      <c r="J24" s="114"/>
      <c r="K24" s="114"/>
      <c r="L24" s="111"/>
      <c r="M24" s="115"/>
    </row>
    <row r="25" spans="2:14" ht="24.95" customHeight="1" thickBot="1">
      <c r="B25" s="162"/>
      <c r="C25" s="165"/>
      <c r="D25" s="90"/>
      <c r="E25" s="90"/>
      <c r="F25" s="91"/>
      <c r="G25" s="91"/>
      <c r="H25" s="92" t="s">
        <v>89</v>
      </c>
      <c r="I25" s="93"/>
      <c r="J25" s="94"/>
      <c r="K25" s="94"/>
      <c r="L25" s="91"/>
      <c r="M25" s="103"/>
      <c r="N25" s="96"/>
    </row>
    <row r="26" spans="2:14" ht="24.95" customHeight="1">
      <c r="B26" s="160">
        <v>5</v>
      </c>
      <c r="C26" s="163"/>
      <c r="D26" s="77"/>
      <c r="E26" s="77"/>
      <c r="F26" s="78"/>
      <c r="G26" s="78"/>
      <c r="H26" s="79" t="s">
        <v>86</v>
      </c>
      <c r="I26" s="80"/>
      <c r="J26" s="81"/>
      <c r="K26" s="81"/>
      <c r="L26" s="78"/>
      <c r="M26" s="82"/>
    </row>
    <row r="27" spans="2:14" ht="24.95" customHeight="1">
      <c r="B27" s="161"/>
      <c r="C27" s="164"/>
      <c r="D27" s="84"/>
      <c r="E27" s="84"/>
      <c r="F27" s="85"/>
      <c r="G27" s="85"/>
      <c r="H27" s="86" t="s">
        <v>87</v>
      </c>
      <c r="I27" s="87"/>
      <c r="J27" s="88"/>
      <c r="K27" s="88"/>
      <c r="L27" s="85"/>
      <c r="M27" s="89"/>
    </row>
    <row r="28" spans="2:14" ht="24.75" customHeight="1">
      <c r="B28" s="161"/>
      <c r="C28" s="164"/>
      <c r="D28" s="84"/>
      <c r="E28" s="84"/>
      <c r="F28" s="85"/>
      <c r="G28" s="85"/>
      <c r="H28" s="86" t="s">
        <v>88</v>
      </c>
      <c r="I28" s="87"/>
      <c r="J28" s="88"/>
      <c r="K28" s="88"/>
      <c r="L28" s="85"/>
      <c r="M28" s="89"/>
    </row>
    <row r="29" spans="2:14" ht="24.75" customHeight="1" thickBot="1">
      <c r="B29" s="162"/>
      <c r="C29" s="165"/>
      <c r="D29" s="90"/>
      <c r="E29" s="90"/>
      <c r="F29" s="116"/>
      <c r="G29" s="95"/>
      <c r="H29" s="117" t="s">
        <v>89</v>
      </c>
      <c r="I29" s="118"/>
      <c r="J29" s="94"/>
      <c r="K29" s="119"/>
      <c r="L29" s="91"/>
      <c r="M29" s="103"/>
    </row>
    <row r="30" spans="2:14" ht="24.95" customHeight="1">
      <c r="B30" s="120"/>
      <c r="C30" s="120"/>
      <c r="D30" s="121"/>
      <c r="E30" s="121"/>
      <c r="F30" s="121"/>
      <c r="G30" s="121"/>
      <c r="H30" s="121"/>
      <c r="I30" s="121"/>
      <c r="J30" s="121"/>
      <c r="K30" s="121"/>
      <c r="L30" s="121"/>
      <c r="M30" s="121"/>
    </row>
    <row r="31" spans="2:14" ht="24.95" customHeight="1">
      <c r="B31" s="120"/>
      <c r="C31" s="120"/>
      <c r="D31" s="121"/>
      <c r="E31" s="121"/>
      <c r="F31" s="121"/>
      <c r="G31" s="121"/>
      <c r="H31" s="121"/>
      <c r="I31" s="121"/>
      <c r="J31" s="121"/>
      <c r="K31" s="121"/>
      <c r="L31" s="121"/>
      <c r="M31" s="121"/>
    </row>
    <row r="32" spans="2:14" ht="24.95" customHeight="1">
      <c r="B32" s="166" t="s">
        <v>90</v>
      </c>
      <c r="C32" s="166"/>
      <c r="D32" s="166"/>
      <c r="E32" s="166"/>
      <c r="F32" s="166"/>
      <c r="G32" s="166"/>
      <c r="H32" s="166"/>
      <c r="I32" s="166"/>
      <c r="J32" s="166"/>
      <c r="K32" s="166"/>
      <c r="L32" s="166"/>
      <c r="M32" s="166"/>
    </row>
    <row r="33" spans="2:13" ht="24.95" customHeight="1" thickBot="1">
      <c r="B33" s="122"/>
      <c r="C33" s="122"/>
      <c r="D33" s="122"/>
      <c r="E33" s="122"/>
      <c r="F33" s="122"/>
      <c r="G33" s="122"/>
      <c r="H33" s="122"/>
      <c r="I33" s="122"/>
      <c r="J33" s="122"/>
      <c r="K33" s="122"/>
      <c r="L33" s="122"/>
      <c r="M33" s="122"/>
    </row>
    <row r="34" spans="2:13" s="126" customFormat="1" ht="90.75" customHeight="1" thickBot="1">
      <c r="B34" s="123" t="s">
        <v>3</v>
      </c>
      <c r="C34" s="124" t="s">
        <v>91</v>
      </c>
      <c r="D34" s="125" t="s">
        <v>92</v>
      </c>
      <c r="E34" s="125" t="s">
        <v>93</v>
      </c>
      <c r="F34" s="125" t="s">
        <v>94</v>
      </c>
      <c r="G34" s="125" t="s">
        <v>95</v>
      </c>
      <c r="H34" s="124" t="s">
        <v>96</v>
      </c>
      <c r="I34" s="125" t="s">
        <v>97</v>
      </c>
      <c r="J34" s="125" t="s">
        <v>98</v>
      </c>
      <c r="K34" s="125" t="s">
        <v>99</v>
      </c>
      <c r="L34" s="125" t="s">
        <v>100</v>
      </c>
    </row>
    <row r="35" spans="2:13" s="126" customFormat="1" ht="24.95" customHeight="1">
      <c r="B35" s="127">
        <v>1</v>
      </c>
      <c r="C35" s="128" t="s">
        <v>101</v>
      </c>
      <c r="D35" s="127" t="s">
        <v>102</v>
      </c>
      <c r="E35" s="129">
        <v>2021</v>
      </c>
      <c r="F35" s="129">
        <v>2021</v>
      </c>
      <c r="G35" s="130">
        <v>1200000</v>
      </c>
      <c r="H35" s="131"/>
      <c r="I35" s="130"/>
      <c r="J35" s="130">
        <v>1200000</v>
      </c>
      <c r="K35" s="130"/>
      <c r="L35" s="131"/>
    </row>
    <row r="36" spans="2:13" s="126" customFormat="1" ht="24.95" customHeight="1">
      <c r="B36" s="132">
        <v>2</v>
      </c>
      <c r="C36" s="133" t="s">
        <v>106</v>
      </c>
      <c r="D36" s="132" t="s">
        <v>102</v>
      </c>
      <c r="E36" s="134">
        <v>2021</v>
      </c>
      <c r="F36" s="134">
        <v>2021</v>
      </c>
      <c r="G36" s="135">
        <v>2500000</v>
      </c>
      <c r="H36" s="136"/>
      <c r="I36" s="137"/>
      <c r="J36" s="137"/>
      <c r="K36" s="137">
        <v>2500000</v>
      </c>
      <c r="L36" s="136"/>
    </row>
    <row r="37" spans="2:13" s="126" customFormat="1" ht="24.95" customHeight="1">
      <c r="B37" s="132">
        <v>3</v>
      </c>
      <c r="C37" s="133" t="s">
        <v>104</v>
      </c>
      <c r="D37" s="132" t="s">
        <v>102</v>
      </c>
      <c r="E37" s="134">
        <v>2021</v>
      </c>
      <c r="F37" s="134">
        <v>2021</v>
      </c>
      <c r="G37" s="137">
        <v>500000</v>
      </c>
      <c r="H37" s="136"/>
      <c r="I37" s="137"/>
      <c r="J37" s="137">
        <v>500000</v>
      </c>
      <c r="K37" s="137"/>
      <c r="L37" s="136"/>
    </row>
    <row r="38" spans="2:13" s="126" customFormat="1" ht="24.95" customHeight="1">
      <c r="B38" s="132">
        <v>4</v>
      </c>
      <c r="C38" s="133" t="s">
        <v>104</v>
      </c>
      <c r="D38" s="132" t="s">
        <v>103</v>
      </c>
      <c r="E38" s="134">
        <v>2021</v>
      </c>
      <c r="F38" s="134">
        <v>2021</v>
      </c>
      <c r="G38" s="137">
        <v>1250000</v>
      </c>
      <c r="H38" s="136"/>
      <c r="I38" s="137"/>
      <c r="J38" s="137">
        <v>1250000</v>
      </c>
      <c r="K38" s="137"/>
      <c r="L38" s="136"/>
    </row>
    <row r="39" spans="2:13" s="126" customFormat="1" ht="24.95" customHeight="1">
      <c r="B39" s="132">
        <v>5</v>
      </c>
      <c r="C39" s="148"/>
      <c r="D39" s="148"/>
      <c r="E39" s="148"/>
      <c r="F39" s="148"/>
      <c r="G39" s="148"/>
      <c r="H39" s="136"/>
      <c r="I39" s="137"/>
      <c r="J39" s="137"/>
      <c r="K39" s="137"/>
      <c r="L39" s="136"/>
    </row>
    <row r="40" spans="2:13" s="126" customFormat="1" ht="24.95" customHeight="1">
      <c r="B40" s="132">
        <v>6</v>
      </c>
      <c r="C40" s="133"/>
      <c r="D40" s="138"/>
      <c r="E40" s="139"/>
      <c r="F40" s="139"/>
      <c r="G40" s="140"/>
      <c r="H40" s="141"/>
      <c r="I40" s="140"/>
      <c r="J40" s="140"/>
      <c r="K40" s="140"/>
      <c r="L40" s="141"/>
    </row>
    <row r="41" spans="2:13" s="126" customFormat="1" ht="24.95" customHeight="1" thickBot="1">
      <c r="B41" s="132">
        <v>7</v>
      </c>
      <c r="C41" s="133"/>
      <c r="D41" s="142"/>
      <c r="E41" s="143"/>
      <c r="F41" s="143"/>
      <c r="G41" s="143"/>
      <c r="H41" s="144"/>
      <c r="I41" s="143"/>
      <c r="J41" s="143"/>
      <c r="K41" s="143"/>
      <c r="L41" s="144"/>
    </row>
    <row r="42" spans="2:13" s="126" customFormat="1" ht="24.95" customHeight="1" thickBot="1">
      <c r="B42" s="157" t="s">
        <v>105</v>
      </c>
      <c r="C42" s="158"/>
      <c r="D42" s="145"/>
      <c r="E42" s="145"/>
      <c r="F42" s="145"/>
      <c r="G42" s="146">
        <f>SUM(G35:G41)</f>
        <v>5450000</v>
      </c>
      <c r="H42" s="147"/>
      <c r="I42" s="146">
        <f>SUM(I35:I41)</f>
        <v>0</v>
      </c>
      <c r="J42" s="146">
        <f>SUM(J39:J41)</f>
        <v>0</v>
      </c>
      <c r="K42" s="146">
        <f>SUM(K36:K41)</f>
        <v>2500000</v>
      </c>
      <c r="L42" s="147"/>
    </row>
    <row r="43" spans="2:13" ht="20.100000000000001" customHeight="1"/>
    <row r="44" spans="2:13" ht="20.100000000000001" customHeight="1"/>
    <row r="45" spans="2:13" ht="20.100000000000001" customHeight="1"/>
  </sheetData>
  <mergeCells count="13">
    <mergeCell ref="B42:C42"/>
    <mergeCell ref="B5:M5"/>
    <mergeCell ref="B10:B13"/>
    <mergeCell ref="C10:C13"/>
    <mergeCell ref="B14:B17"/>
    <mergeCell ref="C14:C17"/>
    <mergeCell ref="B18:B21"/>
    <mergeCell ref="C18:C21"/>
    <mergeCell ref="B22:B25"/>
    <mergeCell ref="C22:C25"/>
    <mergeCell ref="B26:B29"/>
    <mergeCell ref="C26:C29"/>
    <mergeCell ref="B32:M32"/>
  </mergeCells>
  <conditionalFormatting sqref="K10:K29">
    <cfRule type="expression" dxfId="4" priority="25" stopIfTrue="1">
      <formula>$J$2&gt;0</formula>
    </cfRule>
  </conditionalFormatting>
  <conditionalFormatting sqref="L10:L29">
    <cfRule type="expression" dxfId="3" priority="24" stopIfTrue="1">
      <formula>$K$2&gt;0</formula>
    </cfRule>
  </conditionalFormatting>
  <conditionalFormatting sqref="L10:M29">
    <cfRule type="expression" dxfId="2" priority="23" stopIfTrue="1">
      <formula>$L$2&gt;0</formula>
    </cfRule>
  </conditionalFormatting>
  <conditionalFormatting sqref="M10:M29">
    <cfRule type="expression" dxfId="1" priority="22" stopIfTrue="1">
      <formula>$M$2&gt;0</formula>
    </cfRule>
  </conditionalFormatting>
  <conditionalFormatting sqref="K10:K29">
    <cfRule type="expression" dxfId="0" priority="21" stopIfTrue="1">
      <formula>#REF!&gt;0</formula>
    </cfRule>
  </conditionalFormatting>
  <pageMargins left="0.15748031496062992" right="0.15748031496062992" top="0.59055118110236227" bottom="0.19685039370078741" header="0.51181102362204722" footer="0.51181102362204722"/>
  <pageSetup scale="4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0"/>
  </sheetPr>
  <dimension ref="B2:O57"/>
  <sheetViews>
    <sheetView showGridLines="0" tabSelected="1" topLeftCell="A10" zoomScale="75" zoomScaleNormal="75" workbookViewId="0">
      <selection activeCell="A45" sqref="A45:XFD45"/>
    </sheetView>
  </sheetViews>
  <sheetFormatPr defaultRowHeight="15.75"/>
  <cols>
    <col min="1" max="2" width="9.140625" style="1"/>
    <col min="3" max="3" width="12.7109375" style="1" customWidth="1"/>
    <col min="4" max="4" width="40.7109375" style="1" customWidth="1"/>
    <col min="5" max="9" width="20.7109375" style="1" customWidth="1"/>
    <col min="10" max="10" width="1.7109375" style="1" customWidth="1"/>
    <col min="11" max="11" width="12.5703125" style="1" customWidth="1"/>
    <col min="12" max="12" width="12" style="1" customWidth="1"/>
    <col min="13" max="13" width="10.85546875" style="1" customWidth="1"/>
    <col min="14" max="14" width="11.85546875" style="1" customWidth="1"/>
    <col min="15" max="15" width="12.140625" style="1" customWidth="1"/>
    <col min="16" max="16" width="13.28515625" style="1" customWidth="1"/>
    <col min="17" max="16384" width="9.140625" style="1"/>
  </cols>
  <sheetData>
    <row r="2" spans="2:10">
      <c r="H2" s="2"/>
      <c r="I2" s="3" t="s">
        <v>0</v>
      </c>
    </row>
    <row r="3" spans="2:10">
      <c r="C3" s="4"/>
      <c r="D3" s="5"/>
      <c r="E3" s="5"/>
      <c r="F3" s="5"/>
      <c r="G3" s="5"/>
      <c r="H3" s="5"/>
    </row>
    <row r="4" spans="2:10" ht="23.25" customHeight="1">
      <c r="C4" s="173" t="s">
        <v>1</v>
      </c>
      <c r="D4" s="173"/>
      <c r="E4" s="173"/>
      <c r="F4" s="173"/>
      <c r="G4" s="173"/>
      <c r="H4" s="173"/>
      <c r="I4" s="173"/>
    </row>
    <row r="5" spans="2:10" ht="16.5" thickBot="1">
      <c r="C5" s="6"/>
      <c r="D5" s="6"/>
      <c r="E5" s="7"/>
      <c r="F5" s="6"/>
      <c r="G5" s="6"/>
      <c r="I5" s="8" t="s">
        <v>2</v>
      </c>
    </row>
    <row r="6" spans="2:10" ht="32.25" customHeight="1">
      <c r="C6" s="174" t="s">
        <v>3</v>
      </c>
      <c r="D6" s="176" t="s">
        <v>4</v>
      </c>
      <c r="E6" s="178" t="s">
        <v>107</v>
      </c>
      <c r="F6" s="180" t="s">
        <v>116</v>
      </c>
      <c r="G6" s="180" t="s">
        <v>117</v>
      </c>
      <c r="H6" s="180" t="s">
        <v>118</v>
      </c>
      <c r="I6" s="182" t="s">
        <v>119</v>
      </c>
    </row>
    <row r="7" spans="2:10" ht="29.25" customHeight="1" thickBot="1">
      <c r="C7" s="175"/>
      <c r="D7" s="177"/>
      <c r="E7" s="179"/>
      <c r="F7" s="181"/>
      <c r="G7" s="181"/>
      <c r="H7" s="181"/>
      <c r="I7" s="183"/>
      <c r="J7" s="9"/>
    </row>
    <row r="8" spans="2:10" ht="20.100000000000001" customHeight="1">
      <c r="B8" s="9"/>
      <c r="C8" s="10"/>
      <c r="D8" s="167" t="s">
        <v>5</v>
      </c>
      <c r="E8" s="167"/>
      <c r="F8" s="167"/>
      <c r="G8" s="167"/>
      <c r="H8" s="167"/>
      <c r="I8" s="168"/>
      <c r="J8" s="9"/>
    </row>
    <row r="9" spans="2:10" ht="20.100000000000001" customHeight="1">
      <c r="C9" s="11" t="s">
        <v>6</v>
      </c>
      <c r="D9" s="149" t="s">
        <v>7</v>
      </c>
      <c r="E9" s="12">
        <v>7500000</v>
      </c>
      <c r="F9" s="13">
        <v>9000000</v>
      </c>
      <c r="G9" s="14"/>
      <c r="H9" s="14"/>
      <c r="I9" s="15"/>
      <c r="J9" s="9"/>
    </row>
    <row r="10" spans="2:10" ht="20.100000000000001" customHeight="1">
      <c r="C10" s="11" t="s">
        <v>8</v>
      </c>
      <c r="D10" s="150" t="s">
        <v>9</v>
      </c>
      <c r="E10" s="12">
        <v>3000000</v>
      </c>
      <c r="F10" s="13"/>
      <c r="G10" s="14">
        <v>2516667</v>
      </c>
      <c r="H10" s="14"/>
      <c r="I10" s="15"/>
      <c r="J10" s="9"/>
    </row>
    <row r="11" spans="2:10" ht="20.100000000000001" customHeight="1">
      <c r="C11" s="11" t="s">
        <v>10</v>
      </c>
      <c r="D11" s="149" t="s">
        <v>11</v>
      </c>
      <c r="E11" s="12">
        <v>2500000</v>
      </c>
      <c r="F11" s="13">
        <v>4750000</v>
      </c>
      <c r="G11" s="14"/>
      <c r="H11" s="14"/>
      <c r="I11" s="15"/>
      <c r="J11" s="9"/>
    </row>
    <row r="12" spans="2:10" ht="20.100000000000001" customHeight="1">
      <c r="C12" s="11" t="s">
        <v>12</v>
      </c>
      <c r="D12" s="149" t="s">
        <v>13</v>
      </c>
      <c r="E12" s="12">
        <v>1000000</v>
      </c>
      <c r="F12" s="13">
        <v>1200000</v>
      </c>
      <c r="G12" s="14"/>
      <c r="H12" s="14"/>
      <c r="I12" s="15"/>
      <c r="J12" s="9"/>
    </row>
    <row r="13" spans="2:10" ht="20.100000000000001" customHeight="1">
      <c r="C13" s="11" t="s">
        <v>14</v>
      </c>
      <c r="D13" s="151" t="s">
        <v>15</v>
      </c>
      <c r="E13" s="12" t="s">
        <v>16</v>
      </c>
      <c r="F13" s="16">
        <v>916666</v>
      </c>
      <c r="G13" s="14"/>
      <c r="H13" s="14"/>
      <c r="I13" s="15"/>
      <c r="J13" s="9"/>
    </row>
    <row r="14" spans="2:10" ht="20.100000000000001" customHeight="1">
      <c r="C14" s="11" t="s">
        <v>17</v>
      </c>
      <c r="D14" s="151" t="s">
        <v>18</v>
      </c>
      <c r="E14" s="12">
        <v>500000</v>
      </c>
      <c r="F14" s="16">
        <v>800000</v>
      </c>
      <c r="G14" s="14"/>
      <c r="H14" s="14"/>
      <c r="I14" s="15"/>
      <c r="J14" s="9"/>
    </row>
    <row r="15" spans="2:10" ht="20.100000000000001" customHeight="1">
      <c r="C15" s="11" t="s">
        <v>19</v>
      </c>
      <c r="D15" s="151" t="s">
        <v>20</v>
      </c>
      <c r="E15" s="12">
        <v>400000</v>
      </c>
      <c r="F15" s="16"/>
      <c r="G15" s="14"/>
      <c r="H15" s="14"/>
      <c r="I15" s="15">
        <v>700000</v>
      </c>
      <c r="J15" s="9"/>
    </row>
    <row r="16" spans="2:10" ht="20.100000000000001" customHeight="1">
      <c r="C16" s="11" t="s">
        <v>21</v>
      </c>
      <c r="D16" s="151" t="s">
        <v>110</v>
      </c>
      <c r="E16" s="12" t="s">
        <v>16</v>
      </c>
      <c r="F16" s="16">
        <v>166666</v>
      </c>
      <c r="G16" s="14"/>
      <c r="H16" s="14"/>
      <c r="I16" s="15"/>
      <c r="J16" s="9"/>
    </row>
    <row r="17" spans="2:11" ht="20.100000000000001" customHeight="1">
      <c r="C17" s="11" t="s">
        <v>22</v>
      </c>
      <c r="D17" s="151" t="s">
        <v>23</v>
      </c>
      <c r="E17" s="12" t="s">
        <v>16</v>
      </c>
      <c r="F17" s="16">
        <v>1200000</v>
      </c>
      <c r="G17" s="14"/>
      <c r="H17" s="14"/>
      <c r="I17" s="15"/>
      <c r="J17" s="9"/>
    </row>
    <row r="18" spans="2:11" ht="20.100000000000001" customHeight="1">
      <c r="C18" s="17" t="s">
        <v>24</v>
      </c>
      <c r="D18" s="152" t="s">
        <v>108</v>
      </c>
      <c r="E18" s="18" t="s">
        <v>16</v>
      </c>
      <c r="F18" s="19">
        <v>4500000</v>
      </c>
      <c r="G18" s="20"/>
      <c r="H18" s="20"/>
      <c r="I18" s="21"/>
      <c r="J18" s="9"/>
    </row>
    <row r="19" spans="2:11" ht="20.100000000000001" customHeight="1">
      <c r="C19" s="17" t="s">
        <v>25</v>
      </c>
      <c r="D19" s="152" t="s">
        <v>109</v>
      </c>
      <c r="E19" s="18" t="s">
        <v>16</v>
      </c>
      <c r="F19" s="19">
        <v>800000</v>
      </c>
      <c r="G19" s="20"/>
      <c r="H19" s="20"/>
      <c r="I19" s="21"/>
      <c r="J19" s="9"/>
    </row>
    <row r="20" spans="2:11" ht="20.100000000000001" customHeight="1">
      <c r="C20" s="17" t="s">
        <v>26</v>
      </c>
      <c r="D20" s="152" t="s">
        <v>27</v>
      </c>
      <c r="E20" s="18" t="s">
        <v>16</v>
      </c>
      <c r="F20" s="19">
        <v>1000000</v>
      </c>
      <c r="G20" s="20"/>
      <c r="H20" s="20"/>
      <c r="I20" s="21"/>
      <c r="J20" s="9"/>
    </row>
    <row r="21" spans="2:11" ht="19.5" customHeight="1">
      <c r="C21" s="17" t="s">
        <v>28</v>
      </c>
      <c r="D21" s="184" t="s">
        <v>29</v>
      </c>
      <c r="E21" s="18" t="s">
        <v>16</v>
      </c>
      <c r="F21" s="19">
        <v>291666</v>
      </c>
      <c r="G21" s="20"/>
      <c r="H21" s="20"/>
      <c r="I21" s="21"/>
      <c r="J21" s="9"/>
    </row>
    <row r="22" spans="2:11" ht="18.75" customHeight="1">
      <c r="C22" s="17" t="s">
        <v>120</v>
      </c>
      <c r="D22" s="184" t="s">
        <v>123</v>
      </c>
      <c r="E22" s="18"/>
      <c r="F22" s="19"/>
      <c r="G22" s="20">
        <v>5000000</v>
      </c>
      <c r="H22" s="20"/>
      <c r="I22" s="21"/>
      <c r="J22" s="9"/>
    </row>
    <row r="23" spans="2:11" ht="18.75" customHeight="1">
      <c r="C23" s="17" t="s">
        <v>121</v>
      </c>
      <c r="D23" s="184" t="s">
        <v>124</v>
      </c>
      <c r="E23" s="18"/>
      <c r="F23" s="19"/>
      <c r="G23" s="20">
        <v>11500000</v>
      </c>
      <c r="H23" s="20"/>
      <c r="I23" s="21"/>
      <c r="J23" s="9"/>
    </row>
    <row r="24" spans="2:11" ht="19.5" customHeight="1">
      <c r="C24" s="17" t="s">
        <v>122</v>
      </c>
      <c r="D24" s="184" t="s">
        <v>125</v>
      </c>
      <c r="E24" s="18"/>
      <c r="F24" s="19"/>
      <c r="G24" s="20">
        <v>499000</v>
      </c>
      <c r="H24" s="20"/>
      <c r="I24" s="21"/>
      <c r="J24" s="9"/>
    </row>
    <row r="25" spans="2:11" ht="19.5" customHeight="1" thickBot="1">
      <c r="C25" s="17" t="s">
        <v>30</v>
      </c>
      <c r="D25" s="22"/>
      <c r="E25" s="23"/>
      <c r="F25" s="20"/>
      <c r="G25" s="20"/>
      <c r="H25" s="20"/>
      <c r="I25" s="21"/>
      <c r="J25" s="9"/>
    </row>
    <row r="26" spans="2:11" ht="20.100000000000001" customHeight="1" thickBot="1">
      <c r="C26" s="24"/>
      <c r="D26" s="25" t="s">
        <v>31</v>
      </c>
      <c r="E26" s="26">
        <f>SUM(E9:E15)</f>
        <v>14900000</v>
      </c>
      <c r="F26" s="27">
        <f>SUM(F9:F25)</f>
        <v>24624998</v>
      </c>
      <c r="G26" s="28">
        <f>SUM(G9:G25)</f>
        <v>19515667</v>
      </c>
      <c r="H26" s="29">
        <f>SUM(H9:H25)</f>
        <v>0</v>
      </c>
      <c r="I26" s="27">
        <f>SUM(I15)</f>
        <v>700000</v>
      </c>
      <c r="J26" s="9"/>
      <c r="K26" s="154"/>
    </row>
    <row r="27" spans="2:11" ht="20.100000000000001" customHeight="1">
      <c r="B27" s="9"/>
      <c r="C27" s="30"/>
      <c r="D27" s="169" t="s">
        <v>32</v>
      </c>
      <c r="E27" s="169"/>
      <c r="F27" s="169"/>
      <c r="G27" s="169"/>
      <c r="H27" s="169"/>
      <c r="I27" s="170"/>
      <c r="J27" s="9"/>
    </row>
    <row r="28" spans="2:11" ht="20.100000000000001" customHeight="1">
      <c r="B28" s="9"/>
      <c r="C28" s="11" t="s">
        <v>33</v>
      </c>
      <c r="D28" s="149" t="s">
        <v>34</v>
      </c>
      <c r="E28" s="12">
        <v>1500000</v>
      </c>
      <c r="F28" s="31"/>
      <c r="G28" s="13">
        <v>3400000</v>
      </c>
      <c r="H28" s="31"/>
      <c r="I28" s="15"/>
      <c r="J28" s="9"/>
    </row>
    <row r="29" spans="2:11" ht="20.100000000000001" customHeight="1">
      <c r="C29" s="11" t="s">
        <v>35</v>
      </c>
      <c r="D29" s="149" t="s">
        <v>111</v>
      </c>
      <c r="E29" s="12">
        <v>1500000</v>
      </c>
      <c r="F29" s="31">
        <v>2000000</v>
      </c>
      <c r="G29" s="13"/>
      <c r="H29" s="31"/>
      <c r="I29" s="15"/>
      <c r="J29" s="9"/>
    </row>
    <row r="30" spans="2:11" ht="20.100000000000001" customHeight="1">
      <c r="C30" s="11" t="s">
        <v>36</v>
      </c>
      <c r="D30" s="151" t="s">
        <v>37</v>
      </c>
      <c r="E30" s="12">
        <v>2800000</v>
      </c>
      <c r="F30" s="32">
        <v>8181818</v>
      </c>
      <c r="G30" s="33"/>
      <c r="H30" s="33"/>
      <c r="I30" s="15"/>
      <c r="J30" s="9"/>
    </row>
    <row r="31" spans="2:11" ht="20.100000000000001" customHeight="1">
      <c r="C31" s="11" t="s">
        <v>38</v>
      </c>
      <c r="D31" s="151" t="s">
        <v>39</v>
      </c>
      <c r="E31" s="12">
        <v>1300000</v>
      </c>
      <c r="F31" s="33">
        <v>1666666</v>
      </c>
      <c r="G31" s="32"/>
      <c r="H31" s="33"/>
      <c r="I31" s="15"/>
      <c r="J31" s="9"/>
    </row>
    <row r="32" spans="2:11" ht="20.100000000000001" customHeight="1">
      <c r="C32" s="11" t="s">
        <v>40</v>
      </c>
      <c r="D32" s="151" t="s">
        <v>41</v>
      </c>
      <c r="E32" s="12" t="s">
        <v>16</v>
      </c>
      <c r="F32" s="32">
        <v>416667</v>
      </c>
      <c r="G32" s="33"/>
      <c r="H32" s="33"/>
      <c r="I32" s="15"/>
      <c r="J32" s="9"/>
    </row>
    <row r="33" spans="2:15" ht="20.100000000000001" customHeight="1">
      <c r="C33" s="11" t="s">
        <v>42</v>
      </c>
      <c r="D33" s="151" t="s">
        <v>43</v>
      </c>
      <c r="E33" s="12">
        <v>400000</v>
      </c>
      <c r="F33" s="33"/>
      <c r="G33" s="33"/>
      <c r="H33" s="32">
        <v>1250000</v>
      </c>
      <c r="I33" s="15"/>
      <c r="J33" s="9"/>
    </row>
    <row r="34" spans="2:15" ht="20.100000000000001" customHeight="1">
      <c r="C34" s="11" t="s">
        <v>44</v>
      </c>
      <c r="D34" s="151" t="s">
        <v>45</v>
      </c>
      <c r="E34" s="12">
        <v>2000000</v>
      </c>
      <c r="F34" s="33">
        <v>1583333</v>
      </c>
      <c r="G34" s="32"/>
      <c r="H34" s="33"/>
      <c r="I34" s="15"/>
      <c r="J34" s="9"/>
    </row>
    <row r="35" spans="2:15" ht="20.100000000000001" customHeight="1">
      <c r="C35" s="11" t="s">
        <v>46</v>
      </c>
      <c r="D35" s="151" t="s">
        <v>112</v>
      </c>
      <c r="E35" s="12" t="s">
        <v>16</v>
      </c>
      <c r="F35" s="32"/>
      <c r="G35" s="155">
        <v>550000</v>
      </c>
      <c r="H35" s="33"/>
      <c r="I35" s="15"/>
      <c r="J35" s="9"/>
    </row>
    <row r="36" spans="2:15" ht="20.100000000000001" customHeight="1">
      <c r="C36" s="11" t="s">
        <v>47</v>
      </c>
      <c r="D36" s="151" t="s">
        <v>48</v>
      </c>
      <c r="E36" s="12">
        <v>2500000</v>
      </c>
      <c r="F36" s="33"/>
      <c r="G36" s="32"/>
      <c r="H36" s="33">
        <v>6666666</v>
      </c>
      <c r="I36" s="15"/>
      <c r="J36" s="9"/>
    </row>
    <row r="37" spans="2:15" ht="20.100000000000001" customHeight="1">
      <c r="C37" s="17" t="s">
        <v>49</v>
      </c>
      <c r="D37" s="151" t="s">
        <v>50</v>
      </c>
      <c r="E37" s="12">
        <v>500000</v>
      </c>
      <c r="F37" s="32"/>
      <c r="G37" s="33"/>
      <c r="H37" s="33"/>
      <c r="I37" s="21">
        <v>1000000</v>
      </c>
      <c r="J37" s="9"/>
    </row>
    <row r="38" spans="2:15" ht="20.100000000000001" customHeight="1">
      <c r="C38" s="17" t="s">
        <v>51</v>
      </c>
      <c r="D38" s="151" t="s">
        <v>52</v>
      </c>
      <c r="E38" s="12">
        <v>20500000</v>
      </c>
      <c r="F38" s="33"/>
      <c r="G38" s="32"/>
      <c r="H38" s="33"/>
      <c r="I38" s="21">
        <v>20500000</v>
      </c>
      <c r="J38" s="9"/>
    </row>
    <row r="39" spans="2:15" ht="20.100000000000001" customHeight="1">
      <c r="C39" s="17" t="s">
        <v>53</v>
      </c>
      <c r="D39" s="151" t="s">
        <v>54</v>
      </c>
      <c r="E39" s="12">
        <v>350000</v>
      </c>
      <c r="F39" s="33"/>
      <c r="G39" s="33">
        <v>4166666</v>
      </c>
      <c r="H39" s="32"/>
      <c r="I39" s="21"/>
      <c r="J39" s="9"/>
    </row>
    <row r="40" spans="2:15" ht="33.75" customHeight="1">
      <c r="C40" s="17" t="s">
        <v>55</v>
      </c>
      <c r="D40" s="153" t="s">
        <v>113</v>
      </c>
      <c r="E40" s="23" t="s">
        <v>16</v>
      </c>
      <c r="F40" s="20"/>
      <c r="G40" s="20">
        <v>1500000</v>
      </c>
      <c r="H40" s="20"/>
      <c r="I40" s="21"/>
      <c r="J40" s="9"/>
    </row>
    <row r="41" spans="2:15" ht="20.100000000000001" customHeight="1">
      <c r="C41" s="17" t="s">
        <v>56</v>
      </c>
      <c r="D41" s="153" t="s">
        <v>57</v>
      </c>
      <c r="E41" s="23" t="s">
        <v>16</v>
      </c>
      <c r="F41" s="20"/>
      <c r="G41" s="20"/>
      <c r="H41" s="20"/>
      <c r="I41" s="21">
        <v>800000</v>
      </c>
      <c r="J41" s="9"/>
    </row>
    <row r="42" spans="2:15" ht="20.100000000000001" customHeight="1">
      <c r="C42" s="17" t="s">
        <v>58</v>
      </c>
      <c r="D42" s="153" t="s">
        <v>114</v>
      </c>
      <c r="E42" s="23">
        <v>150000</v>
      </c>
      <c r="F42" s="20"/>
      <c r="G42" s="20"/>
      <c r="H42" s="20">
        <v>416666</v>
      </c>
      <c r="I42" s="21"/>
      <c r="J42" s="9"/>
      <c r="L42" s="154"/>
    </row>
    <row r="43" spans="2:15" ht="20.100000000000001" customHeight="1">
      <c r="C43" s="17" t="s">
        <v>59</v>
      </c>
      <c r="D43" s="153" t="s">
        <v>115</v>
      </c>
      <c r="E43" s="23"/>
      <c r="F43" s="20">
        <v>833333</v>
      </c>
      <c r="G43" s="20"/>
      <c r="H43" s="20"/>
      <c r="I43" s="21"/>
      <c r="J43" s="9"/>
      <c r="L43" s="154"/>
    </row>
    <row r="44" spans="2:15" ht="20.100000000000001" customHeight="1" thickBot="1">
      <c r="C44" s="17" t="s">
        <v>126</v>
      </c>
      <c r="D44" s="156" t="s">
        <v>127</v>
      </c>
      <c r="E44" s="23"/>
      <c r="F44" s="20"/>
      <c r="G44" s="20">
        <v>1500000</v>
      </c>
      <c r="H44" s="20"/>
      <c r="I44" s="21"/>
      <c r="J44" s="9"/>
      <c r="L44" s="154"/>
    </row>
    <row r="45" spans="2:15" ht="20.100000000000001" customHeight="1" thickBot="1">
      <c r="C45" s="24"/>
      <c r="D45" s="35" t="s">
        <v>60</v>
      </c>
      <c r="E45" s="36">
        <f>SUM(E28:E40)</f>
        <v>33350000</v>
      </c>
      <c r="F45" s="29">
        <f>SUM(F28:F44)</f>
        <v>14681817</v>
      </c>
      <c r="G45" s="29">
        <f>SUM(G28:G44)</f>
        <v>11116666</v>
      </c>
      <c r="H45" s="29">
        <f>SUM(H32:H44)</f>
        <v>8333332</v>
      </c>
      <c r="I45" s="27">
        <f>SUM(I28:I44)</f>
        <v>22300000</v>
      </c>
      <c r="J45" s="9"/>
      <c r="K45" s="154"/>
    </row>
    <row r="46" spans="2:15" ht="20.100000000000001" customHeight="1">
      <c r="C46" s="37"/>
      <c r="D46" s="38" t="s">
        <v>61</v>
      </c>
      <c r="E46" s="38"/>
      <c r="F46" s="39"/>
      <c r="G46" s="39"/>
      <c r="H46" s="39"/>
      <c r="I46" s="40"/>
      <c r="J46" s="9"/>
      <c r="K46" s="9"/>
      <c r="L46" s="9"/>
      <c r="M46" s="9"/>
      <c r="N46" s="9"/>
      <c r="O46" s="9"/>
    </row>
    <row r="47" spans="2:15" ht="20.100000000000001" customHeight="1">
      <c r="B47" s="41"/>
      <c r="C47" s="17" t="s">
        <v>33</v>
      </c>
      <c r="D47" s="185" t="s">
        <v>62</v>
      </c>
      <c r="E47" s="42">
        <v>25000000</v>
      </c>
      <c r="F47" s="16"/>
      <c r="G47" s="33">
        <v>25833333</v>
      </c>
      <c r="H47" s="33"/>
      <c r="I47" s="15"/>
    </row>
    <row r="48" spans="2:15" ht="20.100000000000001" customHeight="1">
      <c r="B48" s="41"/>
      <c r="C48" s="43" t="s">
        <v>35</v>
      </c>
      <c r="D48" s="185" t="s">
        <v>63</v>
      </c>
      <c r="E48" s="44" t="s">
        <v>16</v>
      </c>
      <c r="F48" s="31"/>
      <c r="G48" s="33">
        <v>2500000</v>
      </c>
      <c r="H48" s="16"/>
      <c r="I48" s="15"/>
    </row>
    <row r="49" spans="2:11" ht="20.100000000000001" customHeight="1">
      <c r="B49" s="41"/>
      <c r="C49" s="43" t="s">
        <v>36</v>
      </c>
      <c r="D49" s="185" t="s">
        <v>64</v>
      </c>
      <c r="E49" s="44" t="s">
        <v>16</v>
      </c>
      <c r="F49" s="16">
        <v>2243333</v>
      </c>
      <c r="G49" s="33"/>
      <c r="H49" s="33"/>
      <c r="I49" s="15"/>
    </row>
    <row r="50" spans="2:11" ht="20.100000000000001" customHeight="1">
      <c r="B50" s="41"/>
      <c r="C50" s="43" t="s">
        <v>38</v>
      </c>
      <c r="D50" s="185" t="s">
        <v>65</v>
      </c>
      <c r="E50" s="45" t="s">
        <v>16</v>
      </c>
      <c r="F50" s="19"/>
      <c r="G50" s="33">
        <v>416667</v>
      </c>
      <c r="H50" s="33"/>
      <c r="I50" s="15"/>
    </row>
    <row r="51" spans="2:11" ht="20.100000000000001" customHeight="1" thickBot="1">
      <c r="B51" s="41"/>
      <c r="C51" s="46" t="s">
        <v>66</v>
      </c>
      <c r="D51" s="47"/>
      <c r="E51" s="48"/>
      <c r="F51" s="34"/>
      <c r="G51" s="49"/>
      <c r="H51" s="49"/>
      <c r="I51" s="50"/>
    </row>
    <row r="52" spans="2:11" ht="20.100000000000001" customHeight="1" thickBot="1">
      <c r="B52" s="41"/>
      <c r="C52" s="51"/>
      <c r="D52" s="52" t="s">
        <v>67</v>
      </c>
      <c r="E52" s="53">
        <f>SUM(E47:E49)</f>
        <v>25000000</v>
      </c>
      <c r="F52" s="54">
        <f>SUM(F47:F49)</f>
        <v>2243333</v>
      </c>
      <c r="G52" s="55">
        <f>SUM(G47:G50)</f>
        <v>28750000</v>
      </c>
      <c r="H52" s="27">
        <v>0</v>
      </c>
      <c r="I52" s="56">
        <v>0</v>
      </c>
      <c r="J52" s="9"/>
      <c r="K52" s="154"/>
    </row>
    <row r="53" spans="2:11" ht="20.100000000000001" customHeight="1" thickBot="1">
      <c r="B53" s="9"/>
      <c r="C53" s="171" t="s">
        <v>68</v>
      </c>
      <c r="D53" s="172"/>
      <c r="E53" s="57">
        <f>SUM(+E45+E26)</f>
        <v>48250000</v>
      </c>
      <c r="F53" s="57">
        <f>SUM(F52+F45+F26)</f>
        <v>41550148</v>
      </c>
      <c r="G53" s="57">
        <f>SUM(G52+G45+G26)</f>
        <v>59382333</v>
      </c>
      <c r="H53" s="57">
        <f>SUM(H45)</f>
        <v>8333332</v>
      </c>
      <c r="I53" s="58">
        <f>SUM(I45+I26)</f>
        <v>23000000</v>
      </c>
      <c r="J53" s="9"/>
      <c r="K53" s="154"/>
    </row>
    <row r="54" spans="2:11">
      <c r="C54" s="59" t="s">
        <v>69</v>
      </c>
      <c r="E54" s="60"/>
      <c r="F54" s="61"/>
      <c r="G54" s="61"/>
      <c r="H54" s="61"/>
    </row>
    <row r="57" spans="2:11">
      <c r="H57" s="154"/>
    </row>
  </sheetData>
  <mergeCells count="11">
    <mergeCell ref="D8:I8"/>
    <mergeCell ref="D27:I27"/>
    <mergeCell ref="C53:D53"/>
    <mergeCell ref="C4:I4"/>
    <mergeCell ref="C6:C7"/>
    <mergeCell ref="D6:D7"/>
    <mergeCell ref="E6:E7"/>
    <mergeCell ref="F6:F7"/>
    <mergeCell ref="G6:G7"/>
    <mergeCell ref="H6:H7"/>
    <mergeCell ref="I6:I7"/>
  </mergeCells>
  <pageMargins left="0.15748031496062992" right="0.15748031496062992" top="0.98425196850393704" bottom="0.98425196850393704" header="0.51181102362204722" footer="0.51181102362204722"/>
  <pageSetup scale="6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Капитална и инвестиције</vt:lpstr>
      <vt:lpstr>Набавке</vt:lpstr>
      <vt:lpstr>'Капитална и инвестиције'!Print_Area</vt:lpstr>
      <vt:lpstr>Набавке!Print_Area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 10 pro</dc:creator>
  <cp:lastModifiedBy>Win 10 pro</cp:lastModifiedBy>
  <cp:lastPrinted>2021-05-26T11:45:07Z</cp:lastPrinted>
  <dcterms:created xsi:type="dcterms:W3CDTF">2020-11-24T09:52:07Z</dcterms:created>
  <dcterms:modified xsi:type="dcterms:W3CDTF">2021-05-26T11:45:53Z</dcterms:modified>
</cp:coreProperties>
</file>