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12" sheetId="1" r:id="rId1"/>
  </sheets>
  <calcPr calcId="124519"/>
</workbook>
</file>

<file path=xl/calcChain.xml><?xml version="1.0" encoding="utf-8"?>
<calcChain xmlns="http://schemas.openxmlformats.org/spreadsheetml/2006/main">
  <c r="I41" i="1"/>
  <c r="G41"/>
  <c r="E41"/>
  <c r="E42" s="1"/>
  <c r="G40"/>
  <c r="C40"/>
  <c r="G39"/>
  <c r="C39"/>
  <c r="G38"/>
  <c r="C38"/>
  <c r="G37"/>
  <c r="C37"/>
  <c r="G36"/>
  <c r="C36"/>
  <c r="G35"/>
  <c r="C35"/>
  <c r="G34"/>
  <c r="C34"/>
  <c r="G33"/>
  <c r="C33"/>
  <c r="G32"/>
  <c r="C32"/>
  <c r="G31"/>
  <c r="C31"/>
  <c r="G30"/>
  <c r="C30"/>
  <c r="G29"/>
  <c r="C29"/>
  <c r="C41" s="1"/>
  <c r="J19"/>
  <c r="J20" s="1"/>
  <c r="G19"/>
  <c r="G20" s="1"/>
  <c r="F19"/>
  <c r="F20" s="1"/>
  <c r="G18"/>
  <c r="C18"/>
  <c r="G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C7"/>
  <c r="C19" s="1"/>
  <c r="C20" s="1"/>
</calcChain>
</file>

<file path=xl/sharedStrings.xml><?xml version="1.0" encoding="utf-8"?>
<sst xmlns="http://schemas.openxmlformats.org/spreadsheetml/2006/main" count="59" uniqueCount="28">
  <si>
    <t>Прилог 12.</t>
  </si>
  <si>
    <t>Накнаде Надзорног одбора / Скупштине у нето износу</t>
  </si>
  <si>
    <t>у динарима</t>
  </si>
  <si>
    <t>Месец</t>
  </si>
  <si>
    <t>Надзорни одбор / Скупштина                               реализација 2021. година</t>
  </si>
  <si>
    <t>Надзорни одбор / Скупштина                                                          план 2022. година</t>
  </si>
  <si>
    <t xml:space="preserve">Укупан износ </t>
  </si>
  <si>
    <t>Накнада председника</t>
  </si>
  <si>
    <t>Накнада члана</t>
  </si>
  <si>
    <t>Број чланова</t>
  </si>
  <si>
    <t>1+(2*3)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</si>
  <si>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</si>
  <si>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</si>
  <si>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</si>
  <si>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</si>
  <si>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</si>
  <si>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</si>
  <si>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</si>
  <si>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</si>
  <si>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</si>
  <si>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</si>
  <si>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</si>
  <si>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</si>
  <si>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УКУПНО</t>
  </si>
  <si>
    <t>ПРОСЕК</t>
  </si>
  <si>
    <t>Накнаде Надзорног одбора / Скупштине у бруто износу</t>
  </si>
  <si>
    <t>Надзорни одбор / Скупштина                                            реализација 2021. година</t>
  </si>
  <si>
    <t>Надзорни одбор / Скупштина                                                            план 2022. година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</si>
</sst>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5" fillId="0" borderId="0" xfId="0" applyFont="1" applyBorder="1"/>
    <xf numFmtId="0" fontId="6" fillId="0" borderId="17" xfId="0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23" xfId="0" applyFont="1" applyBorder="1"/>
    <xf numFmtId="0" fontId="5" fillId="0" borderId="23" xfId="0" applyFont="1" applyBorder="1" applyAlignment="1"/>
    <xf numFmtId="0" fontId="1" fillId="0" borderId="0" xfId="0" applyFont="1" applyBorder="1" applyAlignment="1">
      <alignment horizontal="right"/>
    </xf>
    <xf numFmtId="0" fontId="1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B1:M44"/>
  <sheetViews>
    <sheetView showGridLines="0" tabSelected="1" zoomScale="115" zoomScaleNormal="115" workbookViewId="0">
      <selection activeCell="I12" sqref="I12"/>
    </sheetView>
  </sheetViews>
  <sheetFormatPr defaultRowHeight="12.75"/>
  <cols>
    <col min="1" max="1" width="3.85546875" style="1" customWidth="1"/>
    <col min="2" max="2" width="9.140625" style="1"/>
    <col min="3" max="13" width="12.7109375" style="1" customWidth="1"/>
    <col min="14" max="16384" width="9.140625" style="1"/>
  </cols>
  <sheetData>
    <row r="1" spans="2:13">
      <c r="J1" s="2" t="s">
        <v>0</v>
      </c>
    </row>
    <row r="2" spans="2:13" ht="20.25" customHeight="1">
      <c r="B2" s="3" t="s">
        <v>1</v>
      </c>
      <c r="C2" s="3"/>
      <c r="D2" s="3"/>
      <c r="E2" s="3"/>
      <c r="F2" s="3"/>
      <c r="G2" s="3"/>
      <c r="H2" s="3"/>
      <c r="I2" s="3"/>
      <c r="J2" s="3"/>
      <c r="K2" s="4"/>
      <c r="L2" s="4"/>
    </row>
    <row r="3" spans="2:13" ht="15" thickBot="1">
      <c r="B3" s="5"/>
      <c r="C3" s="6"/>
      <c r="D3" s="6"/>
      <c r="E3" s="6"/>
      <c r="F3" s="6"/>
      <c r="G3" s="5"/>
      <c r="H3" s="5"/>
      <c r="I3" s="5"/>
      <c r="J3" s="7" t="s">
        <v>2</v>
      </c>
      <c r="K3" s="5"/>
      <c r="L3" s="8"/>
      <c r="M3" s="9"/>
    </row>
    <row r="4" spans="2:13" ht="30" customHeight="1">
      <c r="B4" s="10" t="s">
        <v>3</v>
      </c>
      <c r="C4" s="11" t="s">
        <v>4</v>
      </c>
      <c r="D4" s="12"/>
      <c r="E4" s="12"/>
      <c r="F4" s="13"/>
      <c r="G4" s="12" t="s">
        <v>5</v>
      </c>
      <c r="H4" s="12"/>
      <c r="I4" s="12"/>
      <c r="J4" s="13"/>
      <c r="K4" s="14"/>
      <c r="L4" s="14"/>
      <c r="M4" s="9"/>
    </row>
    <row r="5" spans="2:13" ht="26.25" thickBot="1">
      <c r="B5" s="15"/>
      <c r="C5" s="16" t="s">
        <v>6</v>
      </c>
      <c r="D5" s="17" t="s">
        <v>7</v>
      </c>
      <c r="E5" s="17" t="s">
        <v>8</v>
      </c>
      <c r="F5" s="18" t="s">
        <v>9</v>
      </c>
      <c r="G5" s="16" t="s">
        <v>6</v>
      </c>
      <c r="H5" s="17" t="s">
        <v>7</v>
      </c>
      <c r="I5" s="17" t="s">
        <v>8</v>
      </c>
      <c r="J5" s="18" t="s">
        <v>9</v>
      </c>
      <c r="K5" s="19"/>
      <c r="L5" s="19"/>
      <c r="M5" s="9"/>
    </row>
    <row r="6" spans="2:13" ht="13.5" thickBot="1">
      <c r="B6" s="20"/>
      <c r="C6" s="21" t="s">
        <v>10</v>
      </c>
      <c r="D6" s="22">
        <v>1</v>
      </c>
      <c r="E6" s="22">
        <v>2</v>
      </c>
      <c r="F6" s="23">
        <v>3</v>
      </c>
      <c r="G6" s="21" t="s">
        <v>10</v>
      </c>
      <c r="H6" s="22">
        <v>1</v>
      </c>
      <c r="I6" s="22">
        <v>2</v>
      </c>
      <c r="J6" s="23">
        <v>3</v>
      </c>
      <c r="K6" s="19"/>
      <c r="L6" s="19"/>
      <c r="M6" s="9"/>
    </row>
    <row r="7" spans="2:13" ht="14.25">
      <c r="B7" s="24" t="s">
        <v>11</v>
      </c>
      <c r="C7" s="25">
        <f>D7+(E7*F7)</f>
        <v>30000</v>
      </c>
      <c r="D7" s="26">
        <v>10000</v>
      </c>
      <c r="E7" s="26">
        <v>10000</v>
      </c>
      <c r="F7" s="27">
        <v>2</v>
      </c>
      <c r="G7" s="28">
        <f>H7+(I7*J7)</f>
        <v>60000</v>
      </c>
      <c r="H7" s="26">
        <v>20000</v>
      </c>
      <c r="I7" s="26">
        <v>20000</v>
      </c>
      <c r="J7" s="27">
        <v>2</v>
      </c>
      <c r="K7" s="29"/>
      <c r="L7" s="29"/>
      <c r="M7" s="9"/>
    </row>
    <row r="8" spans="2:13" ht="14.25">
      <c r="B8" s="30" t="s">
        <v>12</v>
      </c>
      <c r="C8" s="25">
        <f t="shared" ref="C8:C18" si="0">D8+(E8*F8)</f>
        <v>30000</v>
      </c>
      <c r="D8" s="26">
        <v>10000</v>
      </c>
      <c r="E8" s="26">
        <v>10000</v>
      </c>
      <c r="F8" s="31">
        <v>2</v>
      </c>
      <c r="G8" s="28">
        <f t="shared" ref="G8:G18" si="1">H8+(I8*J8)</f>
        <v>60000</v>
      </c>
      <c r="H8" s="26">
        <v>20000</v>
      </c>
      <c r="I8" s="26">
        <v>20000</v>
      </c>
      <c r="J8" s="31">
        <v>2</v>
      </c>
      <c r="K8" s="29"/>
      <c r="L8" s="29"/>
      <c r="M8" s="9"/>
    </row>
    <row r="9" spans="2:13" ht="14.25">
      <c r="B9" s="30" t="s">
        <v>13</v>
      </c>
      <c r="C9" s="25">
        <f t="shared" si="0"/>
        <v>30000</v>
      </c>
      <c r="D9" s="26">
        <v>10000</v>
      </c>
      <c r="E9" s="26">
        <v>10000</v>
      </c>
      <c r="F9" s="27">
        <v>2</v>
      </c>
      <c r="G9" s="28">
        <f t="shared" si="1"/>
        <v>60000</v>
      </c>
      <c r="H9" s="26">
        <v>20000</v>
      </c>
      <c r="I9" s="26">
        <v>20000</v>
      </c>
      <c r="J9" s="27">
        <v>2</v>
      </c>
      <c r="K9" s="29"/>
      <c r="L9" s="29"/>
      <c r="M9" s="9"/>
    </row>
    <row r="10" spans="2:13" ht="14.25">
      <c r="B10" s="30" t="s">
        <v>14</v>
      </c>
      <c r="C10" s="25">
        <f t="shared" si="0"/>
        <v>30000</v>
      </c>
      <c r="D10" s="26">
        <v>10000</v>
      </c>
      <c r="E10" s="26">
        <v>10000</v>
      </c>
      <c r="F10" s="31">
        <v>2</v>
      </c>
      <c r="G10" s="28">
        <f t="shared" si="1"/>
        <v>60000</v>
      </c>
      <c r="H10" s="26">
        <v>20000</v>
      </c>
      <c r="I10" s="26">
        <v>20000</v>
      </c>
      <c r="J10" s="31">
        <v>2</v>
      </c>
      <c r="K10" s="29"/>
      <c r="L10" s="29"/>
      <c r="M10" s="9"/>
    </row>
    <row r="11" spans="2:13" ht="14.25">
      <c r="B11" s="30" t="s">
        <v>15</v>
      </c>
      <c r="C11" s="25">
        <f t="shared" si="0"/>
        <v>30000</v>
      </c>
      <c r="D11" s="26">
        <v>10000</v>
      </c>
      <c r="E11" s="26">
        <v>10000</v>
      </c>
      <c r="F11" s="27">
        <v>2</v>
      </c>
      <c r="G11" s="28">
        <f t="shared" si="1"/>
        <v>60000</v>
      </c>
      <c r="H11" s="26">
        <v>20000</v>
      </c>
      <c r="I11" s="26">
        <v>20000</v>
      </c>
      <c r="J11" s="27">
        <v>2</v>
      </c>
      <c r="K11" s="29"/>
      <c r="L11" s="29"/>
      <c r="M11" s="9"/>
    </row>
    <row r="12" spans="2:13" ht="14.25">
      <c r="B12" s="30" t="s">
        <v>16</v>
      </c>
      <c r="C12" s="25">
        <f t="shared" si="0"/>
        <v>30000</v>
      </c>
      <c r="D12" s="26">
        <v>10000</v>
      </c>
      <c r="E12" s="26">
        <v>10000</v>
      </c>
      <c r="F12" s="31">
        <v>2</v>
      </c>
      <c r="G12" s="28">
        <f t="shared" si="1"/>
        <v>60000</v>
      </c>
      <c r="H12" s="26">
        <v>20000</v>
      </c>
      <c r="I12" s="26">
        <v>20000</v>
      </c>
      <c r="J12" s="31">
        <v>2</v>
      </c>
      <c r="K12" s="29"/>
      <c r="L12" s="29"/>
      <c r="M12" s="9"/>
    </row>
    <row r="13" spans="2:13" ht="14.25">
      <c r="B13" s="30" t="s">
        <v>17</v>
      </c>
      <c r="C13" s="25">
        <f t="shared" si="0"/>
        <v>30000</v>
      </c>
      <c r="D13" s="26">
        <v>10000</v>
      </c>
      <c r="E13" s="26">
        <v>10000</v>
      </c>
      <c r="F13" s="27">
        <v>2</v>
      </c>
      <c r="G13" s="28">
        <f t="shared" si="1"/>
        <v>60000</v>
      </c>
      <c r="H13" s="26">
        <v>20000</v>
      </c>
      <c r="I13" s="26">
        <v>20000</v>
      </c>
      <c r="J13" s="27">
        <v>2</v>
      </c>
      <c r="K13" s="29"/>
      <c r="L13" s="29"/>
      <c r="M13" s="9"/>
    </row>
    <row r="14" spans="2:13" ht="14.25">
      <c r="B14" s="30" t="s">
        <v>18</v>
      </c>
      <c r="C14" s="25">
        <f t="shared" si="0"/>
        <v>30000</v>
      </c>
      <c r="D14" s="26">
        <v>10000</v>
      </c>
      <c r="E14" s="26">
        <v>10000</v>
      </c>
      <c r="F14" s="31">
        <v>2</v>
      </c>
      <c r="G14" s="28">
        <f>H14+(I14*J14)</f>
        <v>60000</v>
      </c>
      <c r="H14" s="26">
        <v>20000</v>
      </c>
      <c r="I14" s="26">
        <v>20000</v>
      </c>
      <c r="J14" s="31">
        <v>2</v>
      </c>
      <c r="K14" s="29"/>
      <c r="L14" s="29"/>
      <c r="M14" s="9"/>
    </row>
    <row r="15" spans="2:13" ht="14.25">
      <c r="B15" s="30" t="s">
        <v>19</v>
      </c>
      <c r="C15" s="25">
        <f t="shared" si="0"/>
        <v>30000</v>
      </c>
      <c r="D15" s="26">
        <v>10000</v>
      </c>
      <c r="E15" s="26">
        <v>10000</v>
      </c>
      <c r="F15" s="27">
        <v>2</v>
      </c>
      <c r="G15" s="28">
        <f t="shared" si="1"/>
        <v>60000</v>
      </c>
      <c r="H15" s="26">
        <v>20000</v>
      </c>
      <c r="I15" s="26">
        <v>20000</v>
      </c>
      <c r="J15" s="27">
        <v>2</v>
      </c>
      <c r="K15" s="29"/>
      <c r="L15" s="29"/>
      <c r="M15" s="9"/>
    </row>
    <row r="16" spans="2:13" ht="14.25">
      <c r="B16" s="30" t="s">
        <v>20</v>
      </c>
      <c r="C16" s="25">
        <f t="shared" si="0"/>
        <v>30000</v>
      </c>
      <c r="D16" s="26">
        <v>10000</v>
      </c>
      <c r="E16" s="26">
        <v>10000</v>
      </c>
      <c r="F16" s="31">
        <v>2</v>
      </c>
      <c r="G16" s="28">
        <f t="shared" si="1"/>
        <v>60000</v>
      </c>
      <c r="H16" s="26">
        <v>20000</v>
      </c>
      <c r="I16" s="26">
        <v>20000</v>
      </c>
      <c r="J16" s="31">
        <v>2</v>
      </c>
      <c r="K16" s="29"/>
      <c r="L16" s="29"/>
      <c r="M16" s="9"/>
    </row>
    <row r="17" spans="2:13" ht="14.25">
      <c r="B17" s="30" t="s">
        <v>21</v>
      </c>
      <c r="C17" s="25">
        <f t="shared" si="0"/>
        <v>30000</v>
      </c>
      <c r="D17" s="26">
        <v>10000</v>
      </c>
      <c r="E17" s="26">
        <v>10000</v>
      </c>
      <c r="F17" s="27">
        <v>2</v>
      </c>
      <c r="G17" s="28">
        <f t="shared" si="1"/>
        <v>60000</v>
      </c>
      <c r="H17" s="26">
        <v>20000</v>
      </c>
      <c r="I17" s="26">
        <v>20000</v>
      </c>
      <c r="J17" s="27">
        <v>2</v>
      </c>
      <c r="K17" s="29"/>
      <c r="L17" s="29"/>
      <c r="M17" s="9"/>
    </row>
    <row r="18" spans="2:13" ht="15" thickBot="1">
      <c r="B18" s="32" t="s">
        <v>22</v>
      </c>
      <c r="C18" s="25">
        <f t="shared" si="0"/>
        <v>30000</v>
      </c>
      <c r="D18" s="26">
        <v>10000</v>
      </c>
      <c r="E18" s="26">
        <v>10000</v>
      </c>
      <c r="F18" s="31">
        <v>2</v>
      </c>
      <c r="G18" s="28">
        <f t="shared" si="1"/>
        <v>60000</v>
      </c>
      <c r="H18" s="26">
        <v>20000</v>
      </c>
      <c r="I18" s="26">
        <v>20000</v>
      </c>
      <c r="J18" s="31">
        <v>2</v>
      </c>
      <c r="K18" s="29"/>
      <c r="L18" s="29"/>
      <c r="M18" s="9"/>
    </row>
    <row r="19" spans="2:13" ht="15" thickBot="1">
      <c r="B19" s="33" t="s">
        <v>23</v>
      </c>
      <c r="C19" s="34">
        <f>SUM(C7:C18)</f>
        <v>360000</v>
      </c>
      <c r="D19" s="35">
        <v>120000</v>
      </c>
      <c r="E19" s="35">
        <v>120000</v>
      </c>
      <c r="F19" s="36">
        <f>SUM(F7:F18)</f>
        <v>24</v>
      </c>
      <c r="G19" s="34">
        <f>SUM(G7:G18)</f>
        <v>720000</v>
      </c>
      <c r="H19" s="35">
        <v>120000</v>
      </c>
      <c r="I19" s="35">
        <v>120000</v>
      </c>
      <c r="J19" s="36">
        <f>SUM(J7:J18)</f>
        <v>24</v>
      </c>
      <c r="K19" s="29"/>
      <c r="L19" s="29"/>
      <c r="M19" s="9"/>
    </row>
    <row r="20" spans="2:13" ht="15" thickBot="1">
      <c r="B20" s="37" t="s">
        <v>24</v>
      </c>
      <c r="C20" s="38">
        <f>SUM(C19/12)</f>
        <v>30000</v>
      </c>
      <c r="D20" s="39">
        <v>10000</v>
      </c>
      <c r="E20" s="40">
        <v>10000</v>
      </c>
      <c r="F20" s="41">
        <f>SUM(F19/12)</f>
        <v>2</v>
      </c>
      <c r="G20" s="38">
        <f>SUM(G19/12)</f>
        <v>60000</v>
      </c>
      <c r="H20" s="39">
        <v>100000</v>
      </c>
      <c r="I20" s="40">
        <v>10000</v>
      </c>
      <c r="J20" s="41">
        <f>SUM(J19/12)</f>
        <v>2</v>
      </c>
      <c r="K20" s="29"/>
      <c r="L20" s="29"/>
      <c r="M20" s="9"/>
    </row>
    <row r="24" spans="2:13" ht="20.25" customHeight="1">
      <c r="B24" s="3" t="s">
        <v>25</v>
      </c>
      <c r="C24" s="3"/>
      <c r="D24" s="3"/>
      <c r="E24" s="3"/>
      <c r="F24" s="3"/>
      <c r="G24" s="3"/>
      <c r="H24" s="3"/>
      <c r="I24" s="3"/>
      <c r="J24" s="3"/>
      <c r="K24" s="42"/>
      <c r="L24" s="42"/>
    </row>
    <row r="25" spans="2:13" ht="15" thickBot="1">
      <c r="B25" s="43"/>
      <c r="C25" s="44"/>
      <c r="D25" s="44"/>
      <c r="E25" s="44"/>
      <c r="F25" s="44"/>
      <c r="G25" s="43"/>
      <c r="H25" s="29"/>
      <c r="I25" s="29"/>
      <c r="J25" s="45" t="s">
        <v>2</v>
      </c>
      <c r="K25" s="5"/>
      <c r="L25" s="8"/>
    </row>
    <row r="26" spans="2:13" ht="30" customHeight="1">
      <c r="B26" s="46" t="s">
        <v>3</v>
      </c>
      <c r="C26" s="47" t="s">
        <v>26</v>
      </c>
      <c r="D26" s="12"/>
      <c r="E26" s="12"/>
      <c r="F26" s="12"/>
      <c r="G26" s="11" t="s">
        <v>27</v>
      </c>
      <c r="H26" s="12"/>
      <c r="I26" s="12"/>
      <c r="J26" s="13"/>
    </row>
    <row r="27" spans="2:13" ht="30" customHeight="1" thickBot="1">
      <c r="B27" s="48"/>
      <c r="C27" s="17" t="s">
        <v>6</v>
      </c>
      <c r="D27" s="17" t="s">
        <v>7</v>
      </c>
      <c r="E27" s="17" t="s">
        <v>8</v>
      </c>
      <c r="F27" s="18" t="s">
        <v>9</v>
      </c>
      <c r="G27" s="16" t="s">
        <v>6</v>
      </c>
      <c r="H27" s="17" t="s">
        <v>7</v>
      </c>
      <c r="I27" s="17" t="s">
        <v>8</v>
      </c>
      <c r="J27" s="18" t="s">
        <v>9</v>
      </c>
    </row>
    <row r="28" spans="2:13" ht="13.5" thickBot="1">
      <c r="B28" s="49"/>
      <c r="C28" s="22" t="s">
        <v>10</v>
      </c>
      <c r="D28" s="22">
        <v>1</v>
      </c>
      <c r="E28" s="22">
        <v>2</v>
      </c>
      <c r="F28" s="23">
        <v>3</v>
      </c>
      <c r="G28" s="21" t="s">
        <v>10</v>
      </c>
      <c r="H28" s="22">
        <v>1</v>
      </c>
      <c r="I28" s="22">
        <v>2</v>
      </c>
      <c r="J28" s="23">
        <v>3</v>
      </c>
    </row>
    <row r="29" spans="2:13" ht="14.25">
      <c r="B29" s="50" t="s">
        <v>11</v>
      </c>
      <c r="C29" s="26">
        <f>D29+(E29*F29)</f>
        <v>125787</v>
      </c>
      <c r="D29" s="26">
        <v>41929</v>
      </c>
      <c r="E29" s="51">
        <v>41929</v>
      </c>
      <c r="F29" s="27">
        <v>2</v>
      </c>
      <c r="G29" s="28">
        <f>H29+(I29*J29)</f>
        <v>150000</v>
      </c>
      <c r="H29" s="26">
        <v>50000</v>
      </c>
      <c r="I29" s="51">
        <v>50000</v>
      </c>
      <c r="J29" s="27">
        <v>2</v>
      </c>
    </row>
    <row r="30" spans="2:13" ht="14.25">
      <c r="B30" s="52" t="s">
        <v>12</v>
      </c>
      <c r="C30" s="26">
        <f t="shared" ref="C30:C39" si="2">D30+(E30*F30)</f>
        <v>125787</v>
      </c>
      <c r="D30" s="26">
        <v>41929</v>
      </c>
      <c r="E30" s="51">
        <v>41929</v>
      </c>
      <c r="F30" s="53">
        <v>2</v>
      </c>
      <c r="G30" s="54">
        <f t="shared" ref="G30:G39" si="3">H30+(I30*J30)</f>
        <v>150000</v>
      </c>
      <c r="H30" s="26">
        <v>50000</v>
      </c>
      <c r="I30" s="51">
        <v>50000</v>
      </c>
      <c r="J30" s="31">
        <v>2</v>
      </c>
    </row>
    <row r="31" spans="2:13" ht="14.25">
      <c r="B31" s="52" t="s">
        <v>13</v>
      </c>
      <c r="C31" s="26">
        <f t="shared" si="2"/>
        <v>125787</v>
      </c>
      <c r="D31" s="26">
        <v>41929</v>
      </c>
      <c r="E31" s="51">
        <v>41929</v>
      </c>
      <c r="F31" s="53">
        <v>2</v>
      </c>
      <c r="G31" s="54">
        <f t="shared" si="3"/>
        <v>150000</v>
      </c>
      <c r="H31" s="26">
        <v>50000</v>
      </c>
      <c r="I31" s="51">
        <v>50000</v>
      </c>
      <c r="J31" s="31">
        <v>2</v>
      </c>
    </row>
    <row r="32" spans="2:13" ht="14.25">
      <c r="B32" s="52" t="s">
        <v>14</v>
      </c>
      <c r="C32" s="26">
        <f t="shared" si="2"/>
        <v>125787</v>
      </c>
      <c r="D32" s="26">
        <v>41929</v>
      </c>
      <c r="E32" s="51">
        <v>41929</v>
      </c>
      <c r="F32" s="53">
        <v>2</v>
      </c>
      <c r="G32" s="54">
        <f t="shared" si="3"/>
        <v>150000</v>
      </c>
      <c r="H32" s="26">
        <v>50000</v>
      </c>
      <c r="I32" s="51">
        <v>50000</v>
      </c>
      <c r="J32" s="31">
        <v>2</v>
      </c>
    </row>
    <row r="33" spans="2:12" ht="14.25">
      <c r="B33" s="52" t="s">
        <v>15</v>
      </c>
      <c r="C33" s="26">
        <f t="shared" si="2"/>
        <v>125787</v>
      </c>
      <c r="D33" s="26">
        <v>41929</v>
      </c>
      <c r="E33" s="51">
        <v>41929</v>
      </c>
      <c r="F33" s="53">
        <v>2</v>
      </c>
      <c r="G33" s="54">
        <f t="shared" si="3"/>
        <v>150000</v>
      </c>
      <c r="H33" s="26">
        <v>50000</v>
      </c>
      <c r="I33" s="51">
        <v>50000</v>
      </c>
      <c r="J33" s="31">
        <v>2</v>
      </c>
    </row>
    <row r="34" spans="2:12" ht="14.25">
      <c r="B34" s="52" t="s">
        <v>16</v>
      </c>
      <c r="C34" s="26">
        <f t="shared" si="2"/>
        <v>125787</v>
      </c>
      <c r="D34" s="26">
        <v>41929</v>
      </c>
      <c r="E34" s="51">
        <v>41929</v>
      </c>
      <c r="F34" s="53">
        <v>2</v>
      </c>
      <c r="G34" s="54">
        <f t="shared" si="3"/>
        <v>150000</v>
      </c>
      <c r="H34" s="26">
        <v>50000</v>
      </c>
      <c r="I34" s="51">
        <v>50000</v>
      </c>
      <c r="J34" s="31">
        <v>2</v>
      </c>
    </row>
    <row r="35" spans="2:12" ht="14.25">
      <c r="B35" s="52" t="s">
        <v>17</v>
      </c>
      <c r="C35" s="26">
        <f t="shared" si="2"/>
        <v>125787</v>
      </c>
      <c r="D35" s="26">
        <v>41929</v>
      </c>
      <c r="E35" s="51">
        <v>41929</v>
      </c>
      <c r="F35" s="53">
        <v>2</v>
      </c>
      <c r="G35" s="54">
        <f t="shared" si="3"/>
        <v>150000</v>
      </c>
      <c r="H35" s="26">
        <v>50000</v>
      </c>
      <c r="I35" s="51">
        <v>50000</v>
      </c>
      <c r="J35" s="31">
        <v>2</v>
      </c>
    </row>
    <row r="36" spans="2:12" ht="14.25">
      <c r="B36" s="52" t="s">
        <v>18</v>
      </c>
      <c r="C36" s="26">
        <f t="shared" si="2"/>
        <v>125787</v>
      </c>
      <c r="D36" s="26">
        <v>41929</v>
      </c>
      <c r="E36" s="51">
        <v>41929</v>
      </c>
      <c r="F36" s="53">
        <v>2</v>
      </c>
      <c r="G36" s="54">
        <f t="shared" si="3"/>
        <v>150000</v>
      </c>
      <c r="H36" s="26">
        <v>50000</v>
      </c>
      <c r="I36" s="51">
        <v>50000</v>
      </c>
      <c r="J36" s="31">
        <v>2</v>
      </c>
    </row>
    <row r="37" spans="2:12" ht="14.25">
      <c r="B37" s="52" t="s">
        <v>19</v>
      </c>
      <c r="C37" s="26">
        <f t="shared" si="2"/>
        <v>125787</v>
      </c>
      <c r="D37" s="26">
        <v>41929</v>
      </c>
      <c r="E37" s="51">
        <v>41929</v>
      </c>
      <c r="F37" s="53">
        <v>2</v>
      </c>
      <c r="G37" s="54">
        <f t="shared" si="3"/>
        <v>150000</v>
      </c>
      <c r="H37" s="26">
        <v>50000</v>
      </c>
      <c r="I37" s="51">
        <v>50000</v>
      </c>
      <c r="J37" s="31">
        <v>2</v>
      </c>
    </row>
    <row r="38" spans="2:12" ht="14.25">
      <c r="B38" s="52" t="s">
        <v>20</v>
      </c>
      <c r="C38" s="26">
        <f t="shared" si="2"/>
        <v>125787</v>
      </c>
      <c r="D38" s="26">
        <v>41929</v>
      </c>
      <c r="E38" s="51">
        <v>41929</v>
      </c>
      <c r="F38" s="53">
        <v>2</v>
      </c>
      <c r="G38" s="54">
        <f t="shared" si="3"/>
        <v>150000</v>
      </c>
      <c r="H38" s="26">
        <v>50000</v>
      </c>
      <c r="I38" s="51">
        <v>50000</v>
      </c>
      <c r="J38" s="31">
        <v>2</v>
      </c>
    </row>
    <row r="39" spans="2:12" ht="14.25">
      <c r="B39" s="52" t="s">
        <v>21</v>
      </c>
      <c r="C39" s="26">
        <f t="shared" si="2"/>
        <v>125787</v>
      </c>
      <c r="D39" s="26">
        <v>41929</v>
      </c>
      <c r="E39" s="51">
        <v>41929</v>
      </c>
      <c r="F39" s="53">
        <v>2</v>
      </c>
      <c r="G39" s="54">
        <f t="shared" si="3"/>
        <v>150000</v>
      </c>
      <c r="H39" s="26">
        <v>50000</v>
      </c>
      <c r="I39" s="51">
        <v>50000</v>
      </c>
      <c r="J39" s="31">
        <v>2</v>
      </c>
    </row>
    <row r="40" spans="2:12" ht="15" thickBot="1">
      <c r="B40" s="55" t="s">
        <v>22</v>
      </c>
      <c r="C40" s="26">
        <f>D40+(E40*F40)</f>
        <v>125787</v>
      </c>
      <c r="D40" s="26">
        <v>41929</v>
      </c>
      <c r="E40" s="51">
        <v>41929</v>
      </c>
      <c r="F40" s="56">
        <v>2</v>
      </c>
      <c r="G40" s="54">
        <f>H40+(I40*J40)</f>
        <v>150000</v>
      </c>
      <c r="H40" s="26">
        <v>50000</v>
      </c>
      <c r="I40" s="51">
        <v>50000</v>
      </c>
      <c r="J40" s="57">
        <v>2</v>
      </c>
    </row>
    <row r="41" spans="2:12" ht="13.5" thickBot="1">
      <c r="B41" s="58" t="s">
        <v>23</v>
      </c>
      <c r="C41" s="35">
        <f>SUM(C29:C40)</f>
        <v>1509444</v>
      </c>
      <c r="D41" s="35">
        <v>503148</v>
      </c>
      <c r="E41" s="35">
        <f>SUM(E29:E40)</f>
        <v>503148</v>
      </c>
      <c r="F41" s="35">
        <v>24</v>
      </c>
      <c r="G41" s="59">
        <f>SUM(G29:G40)</f>
        <v>1800000</v>
      </c>
      <c r="H41" s="35">
        <v>600000</v>
      </c>
      <c r="I41" s="35">
        <f>SUM(I29:I40)</f>
        <v>600000</v>
      </c>
      <c r="J41" s="36">
        <v>24</v>
      </c>
    </row>
    <row r="42" spans="2:12" ht="15" thickBot="1">
      <c r="B42" s="60" t="s">
        <v>24</v>
      </c>
      <c r="C42" s="39">
        <v>125787</v>
      </c>
      <c r="D42" s="39">
        <v>41929</v>
      </c>
      <c r="E42" s="61">
        <f>SUM(E41/12)</f>
        <v>41929</v>
      </c>
      <c r="F42" s="61">
        <v>2</v>
      </c>
      <c r="G42" s="62">
        <v>150000</v>
      </c>
      <c r="H42" s="39">
        <v>50000</v>
      </c>
      <c r="I42" s="61">
        <v>50000</v>
      </c>
      <c r="J42" s="41">
        <v>2</v>
      </c>
    </row>
    <row r="43" spans="2:12" ht="14.25">
      <c r="B43" s="63"/>
      <c r="C43" s="64"/>
      <c r="D43" s="64"/>
      <c r="E43" s="29"/>
      <c r="F43" s="29"/>
      <c r="G43" s="29"/>
      <c r="H43" s="64"/>
      <c r="I43" s="64"/>
      <c r="J43" s="29"/>
      <c r="K43" s="29"/>
      <c r="L43" s="29"/>
    </row>
    <row r="44" spans="2:12" ht="14.25">
      <c r="B44" s="63"/>
      <c r="C44" s="64"/>
      <c r="D44" s="64"/>
      <c r="E44" s="29"/>
      <c r="F44" s="29"/>
      <c r="G44" s="29"/>
      <c r="H44" s="64"/>
      <c r="I44" s="64"/>
      <c r="J44" s="29"/>
      <c r="K44" s="29"/>
      <c r="L44" s="29"/>
    </row>
  </sheetData>
  <mergeCells count="8">
    <mergeCell ref="B2:J2"/>
    <mergeCell ref="B4:B5"/>
    <mergeCell ref="C4:F4"/>
    <mergeCell ref="G4:J4"/>
    <mergeCell ref="B24:J24"/>
    <mergeCell ref="B26:B27"/>
    <mergeCell ref="C26:F26"/>
    <mergeCell ref="G26:J26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Прилог 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2022-10-17T06:18:07Z</dcterms:created>
  <dcterms:modified xsi:type="dcterms:W3CDTF">2022-10-17T06:19:17Z</dcterms:modified>
</cp:coreProperties>
</file>